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64" windowWidth="12156" windowHeight="5244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14" i="1" l="1"/>
  <c r="H116" i="1"/>
  <c r="I116" i="1"/>
  <c r="G115" i="1"/>
  <c r="H115" i="1"/>
  <c r="I115" i="1"/>
  <c r="J115" i="1"/>
  <c r="F115" i="1"/>
  <c r="F114" i="1"/>
  <c r="G114" i="1"/>
  <c r="H114" i="1"/>
  <c r="I114" i="1"/>
  <c r="J114" i="1"/>
  <c r="G103" i="1"/>
  <c r="G104" i="1" s="1"/>
  <c r="H103" i="1"/>
  <c r="H104" i="1" s="1"/>
  <c r="I103" i="1"/>
  <c r="I104" i="1" s="1"/>
  <c r="J103" i="1"/>
  <c r="J104" i="1" s="1"/>
  <c r="L103" i="1"/>
  <c r="L104" i="1" s="1"/>
  <c r="F103" i="1"/>
  <c r="F104" i="1" s="1"/>
  <c r="L92" i="1"/>
  <c r="G59" i="1"/>
  <c r="H59" i="1"/>
  <c r="I59" i="1"/>
  <c r="J59" i="1"/>
  <c r="F59" i="1"/>
  <c r="L59" i="1"/>
  <c r="F26" i="1"/>
  <c r="F27" i="1" s="1"/>
  <c r="G26" i="1"/>
  <c r="G27" i="1" s="1"/>
  <c r="H26" i="1"/>
  <c r="H27" i="1" s="1"/>
  <c r="I26" i="1"/>
  <c r="I27" i="1" s="1"/>
  <c r="J26" i="1"/>
  <c r="J27" i="1" s="1"/>
  <c r="L26" i="1"/>
  <c r="L27" i="1" s="1"/>
  <c r="L81" i="1"/>
  <c r="G70" i="1"/>
  <c r="G71" i="1" s="1"/>
  <c r="G116" i="1" s="1"/>
  <c r="H70" i="1"/>
  <c r="H71" i="1" s="1"/>
  <c r="I70" i="1"/>
  <c r="I71" i="1" s="1"/>
  <c r="J70" i="1"/>
  <c r="J71" i="1" s="1"/>
  <c r="J116" i="1" s="1"/>
  <c r="L70" i="1"/>
  <c r="L71" i="1" s="1"/>
  <c r="F70" i="1"/>
  <c r="F71" i="1" s="1"/>
  <c r="F116" i="1" s="1"/>
  <c r="L48" i="1"/>
  <c r="L49" i="1" s="1"/>
  <c r="J37" i="1"/>
  <c r="J38" i="1" s="1"/>
  <c r="L37" i="1"/>
  <c r="G37" i="1"/>
  <c r="G38" i="1" s="1"/>
  <c r="H37" i="1"/>
  <c r="H38" i="1" s="1"/>
  <c r="I37" i="1"/>
  <c r="I38" i="1" s="1"/>
  <c r="F37" i="1"/>
  <c r="F38" i="1" s="1"/>
  <c r="B27" i="1"/>
  <c r="A27" i="1"/>
  <c r="G16" i="1"/>
  <c r="H16" i="1"/>
  <c r="I16" i="1"/>
  <c r="J16" i="1"/>
  <c r="L16" i="1"/>
  <c r="F16" i="1"/>
  <c r="B16" i="1"/>
  <c r="A16" i="1"/>
  <c r="L60" i="1" l="1"/>
  <c r="L15" i="1"/>
  <c r="J92" i="1"/>
  <c r="J93" i="1" s="1"/>
  <c r="I92" i="1"/>
  <c r="I93" i="1" s="1"/>
  <c r="H92" i="1"/>
  <c r="H93" i="1" s="1"/>
  <c r="G92" i="1"/>
  <c r="G93" i="1" s="1"/>
  <c r="F92" i="1"/>
  <c r="F93" i="1" s="1"/>
  <c r="J81" i="1"/>
  <c r="J82" i="1" s="1"/>
  <c r="I81" i="1"/>
  <c r="I82" i="1" s="1"/>
  <c r="H81" i="1"/>
  <c r="H82" i="1" s="1"/>
  <c r="G81" i="1"/>
  <c r="G82" i="1" s="1"/>
  <c r="F81" i="1"/>
  <c r="F82" i="1" s="1"/>
  <c r="J60" i="1"/>
  <c r="I60" i="1"/>
  <c r="H60" i="1"/>
  <c r="G60" i="1"/>
  <c r="F60" i="1"/>
  <c r="J48" i="1"/>
  <c r="J49" i="1" s="1"/>
  <c r="I48" i="1"/>
  <c r="I49" i="1" s="1"/>
  <c r="H48" i="1"/>
  <c r="H49" i="1" s="1"/>
  <c r="G48" i="1"/>
  <c r="G49" i="1" s="1"/>
  <c r="F48" i="1"/>
  <c r="F49" i="1" s="1"/>
  <c r="J15" i="1"/>
  <c r="I15" i="1"/>
  <c r="H15" i="1"/>
  <c r="G15" i="1"/>
  <c r="F15" i="1"/>
  <c r="L38" i="1" l="1"/>
  <c r="L82" i="1"/>
  <c r="L93" i="1"/>
  <c r="L115" i="1"/>
  <c r="L116" i="1" l="1"/>
</calcChain>
</file>

<file path=xl/sharedStrings.xml><?xml version="1.0" encoding="utf-8"?>
<sst xmlns="http://schemas.openxmlformats.org/spreadsheetml/2006/main" count="186" uniqueCount="77">
  <si>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</si>
  <si>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</si>
  <si>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</si>
  <si>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</si>
  <si>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</si>
  <si>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</si>
  <si>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</si>
  <si>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</si>
  <si>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</si>
  <si>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</si>
  <si>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</si>
  <si>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</si>
  <si>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</si>
  <si>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</si>
  <si>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</si>
  <si>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</si>
  <si>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</si>
  <si>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</si>
  <si>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</si>
  <si>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</si>
  <si>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</si>
  <si>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</si>
  <si>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</si>
  <si>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</si>
  <si>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</si>
  <si>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</si>
  <si>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</si>
  <si>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</si>
  <si>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</si>
  <si>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</si>
  <si>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</si>
  <si>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</si>
  <si>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</si>
  <si>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</si>
  <si>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кабачковая</t>
  </si>
  <si>
    <t>Тефтели мясные</t>
  </si>
  <si>
    <t>Рис отварной</t>
  </si>
  <si>
    <t>Чай с лимоном</t>
  </si>
  <si>
    <t xml:space="preserve">Хлеб </t>
  </si>
  <si>
    <t>Пряники</t>
  </si>
  <si>
    <t>Батомункуева Т.Д.</t>
  </si>
  <si>
    <t>Фрикадельки мясные</t>
  </si>
  <si>
    <t>Лапша отварная</t>
  </si>
  <si>
    <t>Какао с молоком</t>
  </si>
  <si>
    <t>Хлеб йодированный</t>
  </si>
  <si>
    <t>Фрукты</t>
  </si>
  <si>
    <t>Яблоко</t>
  </si>
  <si>
    <r>
      <t>Закуска из свежей моркови с растительным маслом (</t>
    </r>
    <r>
      <rPr>
        <sz val="10"/>
        <color theme="1"/>
        <rFont val="Times New Roman"/>
        <family val="1"/>
        <charset val="204"/>
      </rPr>
      <t>морковь свежая, масло раст.</t>
    </r>
    <r>
      <rPr>
        <sz val="11"/>
        <color theme="1"/>
        <rFont val="Times New Roman"/>
        <family val="1"/>
        <charset val="204"/>
      </rPr>
      <t>)</t>
    </r>
  </si>
  <si>
    <r>
      <t>Котлета мясная (</t>
    </r>
    <r>
      <rPr>
        <sz val="10"/>
        <color theme="1"/>
        <rFont val="Times New Roman"/>
        <family val="1"/>
        <charset val="204"/>
      </rPr>
      <t>говядина, хлеб пшен., лук репч., соль йодир.</t>
    </r>
    <r>
      <rPr>
        <sz val="11"/>
        <color theme="1"/>
        <rFont val="Times New Roman"/>
        <family val="1"/>
        <charset val="204"/>
      </rPr>
      <t>)</t>
    </r>
  </si>
  <si>
    <r>
      <t>Гарнир каша гречневая рассыпчатая (</t>
    </r>
    <r>
      <rPr>
        <sz val="10"/>
        <color theme="1"/>
        <rFont val="Times New Roman"/>
        <family val="1"/>
        <charset val="204"/>
      </rPr>
      <t>крупа гпечневая, масло слив., соль йодир.</t>
    </r>
    <r>
      <rPr>
        <sz val="11"/>
        <color theme="1"/>
        <rFont val="Times New Roman"/>
        <family val="1"/>
        <charset val="204"/>
      </rPr>
      <t>)</t>
    </r>
  </si>
  <si>
    <r>
      <t>Компот из сухофруктов (</t>
    </r>
    <r>
      <rPr>
        <sz val="10"/>
        <color theme="1"/>
        <rFont val="Times New Roman"/>
        <family val="1"/>
        <charset val="204"/>
      </rPr>
      <t>смесь сухофруктов, сахар-песок, кислота лимонн.</t>
    </r>
    <r>
      <rPr>
        <sz val="11"/>
        <color theme="1"/>
        <rFont val="Times New Roman"/>
        <family val="1"/>
        <charset val="204"/>
      </rPr>
      <t>)</t>
    </r>
  </si>
  <si>
    <t>Шоколадный батончик</t>
  </si>
  <si>
    <t>десерт</t>
  </si>
  <si>
    <r>
      <t>Рыба жареная (</t>
    </r>
    <r>
      <rPr>
        <sz val="10"/>
        <color theme="1"/>
        <rFont val="Times New Roman"/>
        <family val="1"/>
        <charset val="204"/>
      </rPr>
      <t>рыба свежая, хлеб, сухари панир., масло раст., соль йодир.</t>
    </r>
    <r>
      <rPr>
        <sz val="11"/>
        <color theme="1"/>
        <rFont val="Times New Roman"/>
        <family val="1"/>
        <charset val="204"/>
      </rPr>
      <t>)</t>
    </r>
  </si>
  <si>
    <r>
      <t>Картофельное пюре (</t>
    </r>
    <r>
      <rPr>
        <sz val="10"/>
        <color theme="1"/>
        <rFont val="Times New Roman"/>
        <family val="1"/>
        <charset val="204"/>
      </rPr>
      <t>картофель, молоко 3,2%, масло слив., соль йодир.</t>
    </r>
    <r>
      <rPr>
        <sz val="11"/>
        <color theme="1"/>
        <rFont val="Times New Roman"/>
        <family val="1"/>
        <charset val="204"/>
      </rPr>
      <t>)</t>
    </r>
  </si>
  <si>
    <r>
      <t>Чай с сахаром (</t>
    </r>
    <r>
      <rPr>
        <sz val="10"/>
        <color theme="1"/>
        <rFont val="Times New Roman"/>
        <family val="1"/>
        <charset val="204"/>
      </rPr>
      <t>чай, сахар</t>
    </r>
    <r>
      <rPr>
        <sz val="11"/>
        <color theme="1"/>
        <rFont val="Times New Roman"/>
        <family val="1"/>
        <charset val="204"/>
      </rPr>
      <t>)</t>
    </r>
  </si>
  <si>
    <t>Банан</t>
  </si>
  <si>
    <t>Салат из свежей капусты</t>
  </si>
  <si>
    <r>
      <t xml:space="preserve">Рисовая каша (молоко, </t>
    </r>
    <r>
      <rPr>
        <sz val="10"/>
        <color rgb="FF000000"/>
        <rFont val="Times New Roman"/>
        <family val="1"/>
        <charset val="204"/>
      </rPr>
      <t>крупа рисовая, сахар, масло слив., соль йодир.</t>
    </r>
    <r>
      <rPr>
        <sz val="11"/>
        <color rgb="FF000000"/>
        <rFont val="Times New Roman"/>
        <family val="1"/>
        <charset val="204"/>
      </rPr>
      <t>)</t>
    </r>
  </si>
  <si>
    <r>
      <t>Чай с молоком (</t>
    </r>
    <r>
      <rPr>
        <sz val="10"/>
        <color theme="1"/>
        <rFont val="Times New Roman"/>
        <family val="1"/>
        <charset val="204"/>
      </rPr>
      <t>чай, молоко 3,2%</t>
    </r>
    <r>
      <rPr>
        <sz val="11"/>
        <color theme="1"/>
        <rFont val="Times New Roman"/>
        <family val="1"/>
        <charset val="204"/>
      </rPr>
      <t>)</t>
    </r>
  </si>
  <si>
    <t>Печенье</t>
  </si>
  <si>
    <t>Апельсин</t>
  </si>
  <si>
    <t>Десерт</t>
  </si>
  <si>
    <r>
      <t>Суп с фрикадельками  (фрикадельки</t>
    </r>
    <r>
      <rPr>
        <sz val="10"/>
        <color theme="1"/>
        <rFont val="Times New Roman"/>
        <family val="1"/>
        <charset val="204"/>
      </rPr>
      <t>, картофель, морковь, лук репч., масло раст., соль йодир.</t>
    </r>
    <r>
      <rPr>
        <sz val="11"/>
        <color theme="1"/>
        <rFont val="Times New Roman"/>
        <family val="1"/>
        <charset val="204"/>
      </rPr>
      <t>)</t>
    </r>
  </si>
  <si>
    <r>
      <t>Сок</t>
    </r>
    <r>
      <rPr>
        <sz val="9"/>
        <color rgb="FF000000"/>
        <rFont val="Times New Roman"/>
        <family val="1"/>
        <charset val="204"/>
      </rPr>
      <t xml:space="preserve"> ( яблочный сок, глюкозно-фруктозный сироп, регулятор кислотности-лимонная кислота, </t>
    </r>
  </si>
  <si>
    <r>
      <t>Тефтели с соусом кра. осн. (</t>
    </r>
    <r>
      <rPr>
        <sz val="10"/>
        <color theme="1"/>
        <rFont val="Times New Roman"/>
        <family val="1"/>
        <charset val="204"/>
      </rPr>
      <t>говядина, хлеб, масло раст., соль йодир., морковь, лук репч., томат паста, мука пшен., масло слив.</t>
    </r>
    <r>
      <rPr>
        <sz val="11"/>
        <color theme="1"/>
        <rFont val="Times New Roman"/>
        <family val="1"/>
        <charset val="204"/>
      </rPr>
      <t>)</t>
    </r>
  </si>
  <si>
    <r>
      <t>Гарнир каша перловая отварная (</t>
    </r>
    <r>
      <rPr>
        <sz val="10"/>
        <color theme="1"/>
        <rFont val="Times New Roman"/>
        <family val="1"/>
        <charset val="204"/>
      </rPr>
      <t>крупа перловая, масло слив., соль йодир.</t>
    </r>
    <r>
      <rPr>
        <sz val="11"/>
        <color theme="1"/>
        <rFont val="Times New Roman"/>
        <family val="1"/>
        <charset val="204"/>
      </rPr>
      <t>)</t>
    </r>
  </si>
  <si>
    <r>
      <t>Суп с макаронными изделиями (</t>
    </r>
    <r>
      <rPr>
        <sz val="10"/>
        <color theme="1"/>
        <rFont val="Times New Roman"/>
        <family val="1"/>
        <charset val="204"/>
      </rPr>
      <t>мясной бульон,картофель, морковь, лук репч., масло раст., соль йодир., макарон. изд.</t>
    </r>
    <r>
      <rPr>
        <sz val="11"/>
        <color theme="1"/>
        <rFont val="Times New Roman"/>
        <family val="1"/>
        <charset val="204"/>
      </rPr>
      <t>)</t>
    </r>
  </si>
  <si>
    <t>Йогурт</t>
  </si>
  <si>
    <r>
      <t>Гуляш говяжий  (</t>
    </r>
    <r>
      <rPr>
        <sz val="10"/>
        <color theme="1"/>
        <rFont val="Times New Roman"/>
        <family val="1"/>
        <charset val="204"/>
      </rPr>
      <t>говядина, хлеб, сухари панир., масло раст., соль йод.</t>
    </r>
    <r>
      <rPr>
        <sz val="11"/>
        <color theme="1"/>
        <rFont val="Times New Roman"/>
        <family val="1"/>
        <charset val="204"/>
      </rPr>
      <t>)</t>
    </r>
  </si>
  <si>
    <r>
      <t>Пюре картофельное (</t>
    </r>
    <r>
      <rPr>
        <sz val="10"/>
        <color theme="1"/>
        <rFont val="Times New Roman"/>
        <family val="1"/>
        <charset val="204"/>
      </rPr>
      <t>картофель, молоко 3,2%, масло слив., соль йодир.</t>
    </r>
    <r>
      <rPr>
        <sz val="11"/>
        <color theme="1"/>
        <rFont val="Times New Roman"/>
        <family val="1"/>
        <charset val="204"/>
      </rPr>
      <t>)</t>
    </r>
  </si>
  <si>
    <r>
      <t xml:space="preserve">Чай с лимоном </t>
    </r>
    <r>
      <rPr>
        <sz val="10"/>
        <color theme="1"/>
        <rFont val="Times New Roman"/>
        <family val="1"/>
        <charset val="204"/>
      </rPr>
      <t>(чай, лимон, сахар-песок</t>
    </r>
    <r>
      <rPr>
        <sz val="11"/>
        <color theme="1"/>
        <rFont val="Times New Roman"/>
        <family val="1"/>
        <charset val="204"/>
      </rPr>
      <t>)</t>
    </r>
  </si>
  <si>
    <t>МБОУ "Мурочинская ООШ"</t>
  </si>
  <si>
    <r>
      <t>Котлета мясная (</t>
    </r>
    <r>
      <rPr>
        <sz val="10"/>
        <color theme="1"/>
        <rFont val="Times New Roman"/>
        <family val="1"/>
        <charset val="204"/>
      </rPr>
      <t>говядина, молоко 3,2%, яйцо куриное, хлеб, лук репч., соль йод., масло раст.</t>
    </r>
    <r>
      <rPr>
        <sz val="11"/>
        <color theme="1"/>
        <rFont val="Times New Roman"/>
        <family val="1"/>
        <charset val="204"/>
      </rPr>
      <t>)</t>
    </r>
  </si>
  <si>
    <r>
      <t>Макаронные изделия отварные (</t>
    </r>
    <r>
      <rPr>
        <sz val="10"/>
        <color theme="1"/>
        <rFont val="Times New Roman"/>
        <family val="1"/>
        <charset val="204"/>
      </rPr>
      <t>макарон изд, масло слив., соль йод.</t>
    </r>
    <r>
      <rPr>
        <sz val="11"/>
        <color theme="1"/>
        <rFont val="Times New Roman"/>
        <family val="1"/>
        <charset val="204"/>
      </rPr>
      <t>)</t>
    </r>
  </si>
  <si>
    <t>сок натуральный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</si>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</sst>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 vertical="top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4" xfId="0" applyNumberFormat="1" applyFont="1" applyBorder="1"/>
    <xf numFmtId="0" fontId="10" fillId="0" borderId="9" xfId="0" applyNumberFormat="1" applyFont="1" applyBorder="1" applyAlignment="1" applyProtection="1">
      <alignment horizontal="right"/>
      <protection locked="0"/>
    </xf>
    <xf numFmtId="0" fontId="3" fillId="2" borderId="15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14" xfId="0" applyNumberFormat="1" applyFont="1" applyFill="1" applyBorder="1" applyAlignment="1">
      <alignment horizontal="center"/>
    </xf>
    <xf numFmtId="0" fontId="3" fillId="2" borderId="14" xfId="0" applyNumberFormat="1" applyFont="1" applyFill="1" applyBorder="1" applyAlignment="1">
      <alignment vertical="top" wrapText="1"/>
    </xf>
    <xf numFmtId="0" fontId="3" fillId="2" borderId="1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/>
    <xf numFmtId="0" fontId="3" fillId="0" borderId="5" xfId="0" applyNumberFormat="1" applyFont="1" applyBorder="1"/>
    <xf numFmtId="0" fontId="3" fillId="0" borderId="5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 vertical="top" wrapText="1"/>
    </xf>
    <xf numFmtId="0" fontId="18" fillId="0" borderId="21" xfId="0" applyNumberFormat="1" applyFont="1" applyBorder="1" applyAlignment="1">
      <alignment horizontal="center" vertical="center" wrapText="1"/>
    </xf>
    <xf numFmtId="0" fontId="19" fillId="0" borderId="21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/>
    <xf numFmtId="0" fontId="3" fillId="0" borderId="21" xfId="0" applyNumberFormat="1" applyFont="1" applyBorder="1" applyAlignment="1">
      <alignment horizontal="center" vertical="top" wrapText="1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3" fillId="2" borderId="23" xfId="0" applyNumberFormat="1" applyFont="1" applyFill="1" applyBorder="1" applyAlignment="1">
      <alignment horizontal="center" vertical="top" wrapText="1"/>
    </xf>
    <xf numFmtId="0" fontId="3" fillId="2" borderId="25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13" fillId="0" borderId="21" xfId="0" applyNumberFormat="1" applyFont="1" applyBorder="1" applyAlignment="1">
      <alignment horizontal="center" vertical="center" wrapText="1"/>
    </xf>
    <xf numFmtId="0" fontId="15" fillId="0" borderId="21" xfId="0" applyNumberFormat="1" applyFont="1" applyBorder="1" applyAlignment="1">
      <alignment horizontal="center" vertical="center" wrapText="1"/>
    </xf>
    <xf numFmtId="0" fontId="17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/>
    <xf numFmtId="0" fontId="19" fillId="0" borderId="21" xfId="0" applyNumberFormat="1" applyFont="1" applyBorder="1" applyAlignment="1">
      <alignment horizontal="center" vertical="center"/>
    </xf>
    <xf numFmtId="0" fontId="18" fillId="0" borderId="21" xfId="0" applyNumberFormat="1" applyFont="1" applyBorder="1" applyAlignment="1">
      <alignment horizontal="left" vertical="center" wrapText="1"/>
    </xf>
    <xf numFmtId="0" fontId="2" fillId="0" borderId="27" xfId="0" applyNumberFormat="1" applyFont="1" applyBorder="1"/>
    <xf numFmtId="0" fontId="3" fillId="2" borderId="9" xfId="0" applyNumberFormat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horizontal="center" vertical="top" wrapText="1"/>
    </xf>
    <xf numFmtId="0" fontId="3" fillId="2" borderId="28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Border="1"/>
    <xf numFmtId="0" fontId="10" fillId="0" borderId="21" xfId="0" applyNumberFormat="1" applyFont="1" applyBorder="1" applyAlignment="1" applyProtection="1">
      <alignment horizontal="right"/>
      <protection locked="0"/>
    </xf>
    <xf numFmtId="0" fontId="3" fillId="0" borderId="21" xfId="0" applyNumberFormat="1" applyFont="1" applyBorder="1" applyAlignment="1">
      <alignment vertical="top" wrapText="1"/>
    </xf>
    <xf numFmtId="0" fontId="2" fillId="0" borderId="1" xfId="0" applyNumberFormat="1" applyFont="1" applyFill="1" applyBorder="1"/>
    <xf numFmtId="0" fontId="12" fillId="0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NumberFormat="1" applyFont="1" applyFill="1" applyBorder="1" applyProtection="1">
      <protection locked="0"/>
    </xf>
    <xf numFmtId="0" fontId="10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Protection="1">
      <protection locked="0"/>
    </xf>
    <xf numFmtId="0" fontId="3" fillId="0" borderId="14" xfId="0" applyNumberFormat="1" applyFont="1" applyFill="1" applyBorder="1" applyAlignment="1" applyProtection="1">
      <alignment horizontal="center" vertical="top" wrapText="1"/>
      <protection locked="0"/>
    </xf>
    <xf numFmtId="0" fontId="3" fillId="0" borderId="22" xfId="0" applyNumberFormat="1" applyFont="1" applyFill="1" applyBorder="1" applyAlignment="1" applyProtection="1">
      <alignment horizontal="center" vertical="top" wrapText="1"/>
      <protection locked="0"/>
    </xf>
    <xf numFmtId="0" fontId="3" fillId="0" borderId="21" xfId="0" applyNumberFormat="1" applyFont="1" applyFill="1" applyBorder="1" applyAlignment="1" applyProtection="1">
      <alignment horizontal="center" vertical="top" wrapText="1"/>
      <protection locked="0"/>
    </xf>
    <xf numFmtId="0" fontId="3" fillId="0" borderId="22" xfId="0" applyNumberFormat="1" applyFont="1" applyFill="1" applyBorder="1" applyAlignment="1" applyProtection="1">
      <alignment vertical="top" wrapText="1"/>
      <protection locked="0"/>
    </xf>
    <xf numFmtId="0" fontId="15" fillId="0" borderId="2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top" wrapText="1"/>
      <protection locked="0"/>
    </xf>
    <xf numFmtId="0" fontId="18" fillId="0" borderId="21" xfId="0" applyNumberFormat="1" applyFont="1" applyFill="1" applyBorder="1" applyAlignment="1">
      <alignment horizontal="center" vertical="center" wrapText="1"/>
    </xf>
    <xf numFmtId="0" fontId="16" fillId="0" borderId="21" xfId="0" applyNumberFormat="1" applyFont="1" applyFill="1" applyBorder="1" applyAlignment="1">
      <alignment horizontal="center" vertical="center" wrapText="1"/>
    </xf>
    <xf numFmtId="0" fontId="19" fillId="0" borderId="21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/>
    </xf>
    <xf numFmtId="0" fontId="3" fillId="0" borderId="21" xfId="0" applyNumberFormat="1" applyFont="1" applyFill="1" applyBorder="1"/>
    <xf numFmtId="1" fontId="15" fillId="0" borderId="2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21" xfId="0" applyNumberFormat="1" applyFont="1" applyFill="1" applyBorder="1"/>
    <xf numFmtId="0" fontId="18" fillId="0" borderId="21" xfId="0" applyNumberFormat="1" applyFont="1" applyFill="1" applyBorder="1" applyAlignment="1">
      <alignment horizontal="left" vertical="center" wrapText="1"/>
    </xf>
    <xf numFmtId="0" fontId="15" fillId="0" borderId="21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 applyProtection="1">
      <alignment vertical="top" wrapText="1"/>
      <protection locked="0"/>
    </xf>
    <xf numFmtId="0" fontId="1" fillId="0" borderId="21" xfId="0" applyNumberFormat="1" applyFont="1" applyFill="1" applyBorder="1" applyProtection="1">
      <protection locked="0"/>
    </xf>
    <xf numFmtId="0" fontId="2" fillId="0" borderId="3" xfId="0" applyNumberFormat="1" applyFont="1" applyFill="1" applyBorder="1" applyProtection="1">
      <protection locked="0"/>
    </xf>
    <xf numFmtId="0" fontId="3" fillId="0" borderId="3" xfId="0" applyNumberFormat="1" applyFont="1" applyFill="1" applyBorder="1" applyAlignment="1" applyProtection="1">
      <alignment vertical="top" wrapText="1"/>
      <protection locked="0"/>
    </xf>
    <xf numFmtId="0" fontId="3" fillId="0" borderId="26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1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Protection="1">
      <protection locked="0"/>
    </xf>
    <xf numFmtId="0" fontId="10" fillId="0" borderId="21" xfId="0" applyNumberFormat="1" applyFont="1" applyFill="1" applyBorder="1" applyAlignment="1" applyProtection="1">
      <alignment horizontal="right"/>
      <protection locked="0"/>
    </xf>
    <xf numFmtId="0" fontId="3" fillId="0" borderId="21" xfId="0" applyNumberFormat="1" applyFont="1" applyFill="1" applyBorder="1" applyAlignment="1">
      <alignment vertical="top" wrapText="1"/>
    </xf>
    <xf numFmtId="0" fontId="3" fillId="0" borderId="21" xfId="0" applyNumberFormat="1" applyFont="1" applyFill="1" applyBorder="1" applyAlignment="1">
      <alignment horizontal="center" vertical="top" wrapText="1"/>
    </xf>
    <xf numFmtId="0" fontId="2" fillId="0" borderId="22" xfId="0" applyNumberFormat="1" applyFont="1" applyFill="1" applyBorder="1"/>
    <xf numFmtId="0" fontId="18" fillId="0" borderId="21" xfId="0" applyNumberFormat="1" applyFont="1" applyFill="1" applyBorder="1" applyAlignment="1">
      <alignment horizontal="left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21" fillId="0" borderId="21" xfId="0" applyNumberFormat="1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0" fontId="3" fillId="0" borderId="0" xfId="0" applyNumberFormat="1" applyFont="1" applyFill="1"/>
    <xf numFmtId="0" fontId="19" fillId="0" borderId="21" xfId="0" applyNumberFormat="1" applyFont="1" applyFill="1" applyBorder="1" applyAlignment="1">
      <alignment horizontal="left" vertical="center" wrapText="1"/>
    </xf>
    <xf numFmtId="0" fontId="3" fillId="2" borderId="24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29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Border="1" applyAlignment="1">
      <alignment vertical="top" wrapText="1"/>
    </xf>
    <xf numFmtId="0" fontId="22" fillId="0" borderId="21" xfId="0" applyNumberFormat="1" applyFont="1" applyBorder="1" applyAlignment="1">
      <alignment horizontal="center" vertical="center" wrapText="1"/>
    </xf>
    <xf numFmtId="0" fontId="18" fillId="0" borderId="21" xfId="0" applyNumberFormat="1" applyFont="1" applyBorder="1" applyAlignment="1">
      <alignment horizontal="right" vertical="center" wrapText="1"/>
    </xf>
    <xf numFmtId="0" fontId="14" fillId="0" borderId="21" xfId="0" applyNumberFormat="1" applyFont="1" applyFill="1" applyBorder="1" applyAlignment="1">
      <alignment horizontal="center" vertical="center" wrapText="1"/>
    </xf>
    <xf numFmtId="0" fontId="20" fillId="0" borderId="21" xfId="0" applyNumberFormat="1" applyFont="1" applyFill="1" applyBorder="1" applyAlignment="1">
      <alignment horizontal="right" vertical="center" wrapText="1"/>
    </xf>
    <xf numFmtId="0" fontId="15" fillId="0" borderId="21" xfId="0" applyNumberFormat="1" applyFont="1" applyFill="1" applyBorder="1" applyAlignment="1">
      <alignment horizontal="left" vertical="center" wrapText="1"/>
    </xf>
    <xf numFmtId="0" fontId="18" fillId="0" borderId="21" xfId="0" applyNumberFormat="1" applyFont="1" applyFill="1" applyBorder="1" applyAlignment="1">
      <alignment horizontal="right" vertical="center" wrapText="1"/>
    </xf>
    <xf numFmtId="0" fontId="16" fillId="0" borderId="21" xfId="0" applyNumberFormat="1" applyFont="1" applyFill="1" applyBorder="1" applyAlignment="1">
      <alignment horizontal="left" vertical="center" wrapText="1"/>
    </xf>
    <xf numFmtId="0" fontId="23" fillId="0" borderId="21" xfId="0" applyNumberFormat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Protection="1">
      <protection locked="0"/>
    </xf>
    <xf numFmtId="0" fontId="19" fillId="0" borderId="21" xfId="0" applyNumberFormat="1" applyFont="1" applyFill="1" applyBorder="1" applyAlignment="1">
      <alignment horizontal="left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Protection="1">
      <protection locked="0"/>
    </xf>
    <xf numFmtId="0" fontId="3" fillId="0" borderId="22" xfId="0" applyNumberFormat="1" applyFont="1" applyBorder="1" applyAlignment="1">
      <alignment vertical="top" wrapText="1"/>
    </xf>
    <xf numFmtId="0" fontId="3" fillId="0" borderId="27" xfId="0" applyNumberFormat="1" applyFont="1" applyFill="1" applyBorder="1" applyAlignment="1" applyProtection="1">
      <alignment vertical="top" wrapText="1"/>
      <protection locked="0"/>
    </xf>
    <xf numFmtId="0" fontId="3" fillId="2" borderId="23" xfId="0" applyNumberFormat="1" applyFont="1" applyFill="1" applyBorder="1" applyAlignment="1">
      <alignment vertical="top" wrapText="1"/>
    </xf>
    <xf numFmtId="0" fontId="3" fillId="0" borderId="21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Protection="1">
      <protection locked="0"/>
    </xf>
    <xf numFmtId="0" fontId="17" fillId="0" borderId="2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/>
    <xf numFmtId="0" fontId="12" fillId="0" borderId="2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3" xfId="0" applyNumberFormat="1" applyFont="1" applyBorder="1" applyAlignment="1" applyProtection="1">
      <alignment horizontal="right"/>
      <protection locked="0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center" vertical="center" wrapText="1"/>
    </xf>
    <xf numFmtId="0" fontId="11" fillId="2" borderId="17" xfId="0" applyNumberFormat="1" applyFont="1" applyFill="1" applyBorder="1" applyAlignment="1">
      <alignment horizontal="center" vertical="center" wrapText="1"/>
    </xf>
    <xf numFmtId="0" fontId="11" fillId="2" borderId="1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wrapText="1"/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zoomScale="110" zoomScaleNormal="110" workbookViewId="0">
      <pane xSplit="4" ySplit="5" topLeftCell="E48" activePane="bottomRight" state="frozen"/>
      <selection pane="topRight"/>
      <selection pane="bottomLeft"/>
      <selection pane="bottomRight" activeCell="K14" sqref="K14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143" t="s">
        <v>72</v>
      </c>
      <c r="D1" s="144"/>
      <c r="E1" s="144"/>
      <c r="F1" s="3" t="s">
        <v>1</v>
      </c>
      <c r="G1" s="1" t="s">
        <v>2</v>
      </c>
      <c r="H1" s="142" t="s">
        <v>76</v>
      </c>
      <c r="I1" s="142"/>
      <c r="J1" s="142"/>
      <c r="K1" s="142"/>
    </row>
    <row r="2" spans="1:12" ht="17.399999999999999" x14ac:dyDescent="0.25">
      <c r="A2" s="4" t="s">
        <v>3</v>
      </c>
      <c r="C2" s="1"/>
      <c r="G2" s="1" t="s">
        <v>4</v>
      </c>
      <c r="H2" s="142" t="s">
        <v>40</v>
      </c>
      <c r="I2" s="142"/>
      <c r="J2" s="142"/>
      <c r="K2" s="142"/>
    </row>
    <row r="3" spans="1:12" ht="17.25" customHeight="1" x14ac:dyDescent="0.25">
      <c r="A3" s="5" t="s">
        <v>5</v>
      </c>
      <c r="C3" s="1"/>
      <c r="D3" s="6"/>
      <c r="E3" s="131" t="s">
        <v>6</v>
      </c>
      <c r="G3" s="1" t="s">
        <v>7</v>
      </c>
      <c r="H3" s="129">
        <v>1</v>
      </c>
      <c r="I3" s="129">
        <v>9</v>
      </c>
      <c r="J3" s="129">
        <v>2024</v>
      </c>
      <c r="K3" s="130"/>
    </row>
    <row r="4" spans="1:12" x14ac:dyDescent="0.25">
      <c r="C4" s="1"/>
      <c r="D4" s="5"/>
      <c r="H4" s="7" t="s">
        <v>8</v>
      </c>
      <c r="I4" s="7" t="s">
        <v>9</v>
      </c>
      <c r="J4" s="7" t="s">
        <v>10</v>
      </c>
    </row>
    <row r="5" spans="1:12" ht="31.2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  <c r="L5" s="10" t="s">
        <v>22</v>
      </c>
    </row>
    <row r="6" spans="1:12" ht="14.4" x14ac:dyDescent="0.3">
      <c r="A6" s="21">
        <v>1</v>
      </c>
      <c r="B6" s="22">
        <v>1</v>
      </c>
      <c r="C6" s="23" t="s">
        <v>24</v>
      </c>
      <c r="D6" s="62" t="s">
        <v>25</v>
      </c>
      <c r="E6" s="63" t="s">
        <v>34</v>
      </c>
      <c r="F6" s="64">
        <v>60</v>
      </c>
      <c r="G6" s="64">
        <v>9.5</v>
      </c>
      <c r="H6" s="64">
        <v>10.18</v>
      </c>
      <c r="I6" s="64">
        <v>34.83</v>
      </c>
      <c r="J6" s="64">
        <v>70.5</v>
      </c>
      <c r="K6" s="65"/>
      <c r="L6" s="64">
        <v>12</v>
      </c>
    </row>
    <row r="7" spans="1:12" ht="14.4" x14ac:dyDescent="0.3">
      <c r="A7" s="12"/>
      <c r="B7" s="13"/>
      <c r="C7" s="14"/>
      <c r="D7" s="62" t="s">
        <v>26</v>
      </c>
      <c r="E7" s="66"/>
      <c r="F7" s="64"/>
      <c r="G7" s="64"/>
      <c r="H7" s="64"/>
      <c r="I7" s="64"/>
      <c r="J7" s="64"/>
      <c r="K7" s="65"/>
      <c r="L7" s="64"/>
    </row>
    <row r="8" spans="1:12" ht="14.4" x14ac:dyDescent="0.3">
      <c r="A8" s="12"/>
      <c r="B8" s="13"/>
      <c r="C8" s="14"/>
      <c r="D8" s="62" t="s">
        <v>27</v>
      </c>
      <c r="E8" s="63" t="s">
        <v>35</v>
      </c>
      <c r="F8" s="64">
        <v>100</v>
      </c>
      <c r="G8" s="64">
        <v>9.85</v>
      </c>
      <c r="H8" s="64">
        <v>12.76</v>
      </c>
      <c r="I8" s="64">
        <v>11.36</v>
      </c>
      <c r="J8" s="64">
        <v>187</v>
      </c>
      <c r="K8" s="65">
        <v>856</v>
      </c>
      <c r="L8" s="64">
        <v>42</v>
      </c>
    </row>
    <row r="9" spans="1:12" ht="14.4" x14ac:dyDescent="0.3">
      <c r="A9" s="12"/>
      <c r="B9" s="13"/>
      <c r="C9" s="14"/>
      <c r="D9" s="62" t="s">
        <v>28</v>
      </c>
      <c r="E9" s="63" t="s">
        <v>36</v>
      </c>
      <c r="F9" s="64">
        <v>200</v>
      </c>
      <c r="G9" s="64">
        <v>3.6</v>
      </c>
      <c r="H9" s="64">
        <v>4.78</v>
      </c>
      <c r="I9" s="64">
        <v>36.44</v>
      </c>
      <c r="J9" s="64">
        <v>109</v>
      </c>
      <c r="K9" s="65">
        <v>35</v>
      </c>
      <c r="L9" s="64">
        <v>5</v>
      </c>
    </row>
    <row r="10" spans="1:12" ht="14.4" x14ac:dyDescent="0.3">
      <c r="A10" s="12"/>
      <c r="B10" s="13"/>
      <c r="C10" s="14"/>
      <c r="D10" s="62" t="s">
        <v>29</v>
      </c>
      <c r="E10" s="63" t="s">
        <v>37</v>
      </c>
      <c r="F10" s="64">
        <v>200</v>
      </c>
      <c r="G10" s="64">
        <v>0.22</v>
      </c>
      <c r="H10" s="64">
        <v>0.05</v>
      </c>
      <c r="I10" s="64">
        <v>13.77</v>
      </c>
      <c r="J10" s="64">
        <v>56.44</v>
      </c>
      <c r="K10" s="65">
        <v>466</v>
      </c>
      <c r="L10" s="64">
        <v>3</v>
      </c>
    </row>
    <row r="11" spans="1:12" ht="14.4" x14ac:dyDescent="0.3">
      <c r="A11" s="12"/>
      <c r="B11" s="13"/>
      <c r="C11" s="14"/>
      <c r="D11" s="62" t="s">
        <v>30</v>
      </c>
      <c r="E11" s="63" t="s">
        <v>38</v>
      </c>
      <c r="F11" s="64">
        <v>50</v>
      </c>
      <c r="G11" s="64">
        <v>2.79</v>
      </c>
      <c r="H11" s="64">
        <v>0.28000000000000003</v>
      </c>
      <c r="I11" s="64">
        <v>18.55</v>
      </c>
      <c r="J11" s="64">
        <v>87.92</v>
      </c>
      <c r="K11" s="65"/>
      <c r="L11" s="64">
        <v>7</v>
      </c>
    </row>
    <row r="12" spans="1:12" ht="14.4" x14ac:dyDescent="0.3">
      <c r="A12" s="12"/>
      <c r="B12" s="13"/>
      <c r="C12" s="14"/>
      <c r="D12" s="62" t="s">
        <v>31</v>
      </c>
      <c r="E12" s="66"/>
      <c r="F12" s="64"/>
      <c r="G12" s="64"/>
      <c r="H12" s="64"/>
      <c r="I12" s="64"/>
      <c r="J12" s="64"/>
      <c r="K12" s="65"/>
      <c r="L12" s="64"/>
    </row>
    <row r="13" spans="1:12" ht="14.4" x14ac:dyDescent="0.3">
      <c r="A13" s="12"/>
      <c r="B13" s="13"/>
      <c r="C13" s="14"/>
      <c r="D13" s="72" t="s">
        <v>62</v>
      </c>
      <c r="E13" s="63" t="s">
        <v>39</v>
      </c>
      <c r="F13" s="64">
        <v>50</v>
      </c>
      <c r="G13" s="64">
        <v>4.8</v>
      </c>
      <c r="H13" s="64">
        <v>77.7</v>
      </c>
      <c r="I13" s="64">
        <v>2.8</v>
      </c>
      <c r="J13" s="64">
        <v>30</v>
      </c>
      <c r="K13" s="65"/>
      <c r="L13" s="64">
        <v>12</v>
      </c>
    </row>
    <row r="14" spans="1:12" ht="14.4" x14ac:dyDescent="0.3">
      <c r="A14" s="12"/>
      <c r="B14" s="13"/>
      <c r="C14" s="14"/>
      <c r="D14" s="67"/>
      <c r="E14" s="66"/>
      <c r="F14" s="64"/>
      <c r="G14" s="64"/>
      <c r="H14" s="64"/>
      <c r="I14" s="64"/>
      <c r="J14" s="64"/>
      <c r="K14" s="65"/>
      <c r="L14" s="64"/>
    </row>
    <row r="15" spans="1:12" ht="14.4" x14ac:dyDescent="0.3">
      <c r="A15" s="15"/>
      <c r="B15" s="16"/>
      <c r="C15" s="17"/>
      <c r="D15" s="68" t="s">
        <v>23</v>
      </c>
      <c r="E15" s="69"/>
      <c r="F15" s="70">
        <f>SUM(F6:F14)</f>
        <v>660</v>
      </c>
      <c r="G15" s="70">
        <f>SUM(G6:G14)</f>
        <v>30.76</v>
      </c>
      <c r="H15" s="70">
        <f>SUM(H6:H14)</f>
        <v>105.75</v>
      </c>
      <c r="I15" s="70">
        <f>SUM(I6:I14)</f>
        <v>117.74999999999999</v>
      </c>
      <c r="J15" s="70">
        <f>SUM(J6:J14)</f>
        <v>540.86</v>
      </c>
      <c r="K15" s="71"/>
      <c r="L15" s="70">
        <f>SUM(L6:L14)</f>
        <v>81</v>
      </c>
    </row>
    <row r="16" spans="1:12" ht="13.8" thickBot="1" x14ac:dyDescent="0.3">
      <c r="A16" s="25">
        <f>A6</f>
        <v>1</v>
      </c>
      <c r="B16" s="26">
        <f>B6</f>
        <v>1</v>
      </c>
      <c r="C16" s="139" t="s">
        <v>32</v>
      </c>
      <c r="D16" s="140"/>
      <c r="E16" s="27"/>
      <c r="F16" s="28">
        <f>SUM(SUM(F6:F14))</f>
        <v>660</v>
      </c>
      <c r="G16" s="28">
        <f t="shared" ref="G16:L16" si="0">SUM(SUM(G6:G14))</f>
        <v>30.76</v>
      </c>
      <c r="H16" s="28">
        <f t="shared" si="0"/>
        <v>105.75</v>
      </c>
      <c r="I16" s="28">
        <f t="shared" si="0"/>
        <v>117.74999999999999</v>
      </c>
      <c r="J16" s="28">
        <f t="shared" si="0"/>
        <v>540.86</v>
      </c>
      <c r="K16" s="28"/>
      <c r="L16" s="28">
        <f t="shared" si="0"/>
        <v>81</v>
      </c>
    </row>
    <row r="17" spans="1:12" ht="14.4" x14ac:dyDescent="0.3">
      <c r="A17" s="22">
        <v>1</v>
      </c>
      <c r="B17" s="22">
        <v>2</v>
      </c>
      <c r="C17" s="23" t="s">
        <v>24</v>
      </c>
      <c r="D17" s="62" t="s">
        <v>25</v>
      </c>
      <c r="E17" s="66"/>
      <c r="F17" s="64"/>
      <c r="G17" s="64"/>
      <c r="H17" s="64"/>
      <c r="I17" s="64"/>
      <c r="J17" s="64"/>
      <c r="K17" s="65"/>
      <c r="L17" s="73"/>
    </row>
    <row r="18" spans="1:12" ht="14.4" x14ac:dyDescent="0.3">
      <c r="A18" s="29"/>
      <c r="B18" s="13"/>
      <c r="C18" s="14"/>
      <c r="D18" s="62" t="s">
        <v>26</v>
      </c>
      <c r="E18" s="66"/>
      <c r="F18" s="73"/>
      <c r="G18" s="73"/>
      <c r="H18" s="73"/>
      <c r="I18" s="73"/>
      <c r="J18" s="73"/>
      <c r="K18" s="74"/>
      <c r="L18" s="75"/>
    </row>
    <row r="19" spans="1:12" ht="14.4" x14ac:dyDescent="0.3">
      <c r="A19" s="29"/>
      <c r="B19" s="13"/>
      <c r="C19" s="14"/>
      <c r="D19" s="62" t="s">
        <v>27</v>
      </c>
      <c r="E19" s="76" t="s">
        <v>41</v>
      </c>
      <c r="F19" s="77">
        <v>100</v>
      </c>
      <c r="G19" s="77">
        <v>9.85</v>
      </c>
      <c r="H19" s="77">
        <v>12.76</v>
      </c>
      <c r="I19" s="77">
        <v>11.36</v>
      </c>
      <c r="J19" s="77">
        <v>190</v>
      </c>
      <c r="K19" s="78"/>
      <c r="L19" s="79">
        <v>39</v>
      </c>
    </row>
    <row r="20" spans="1:12" ht="14.4" x14ac:dyDescent="0.3">
      <c r="A20" s="29"/>
      <c r="B20" s="13"/>
      <c r="C20" s="14"/>
      <c r="D20" s="62" t="s">
        <v>28</v>
      </c>
      <c r="E20" s="76" t="s">
        <v>42</v>
      </c>
      <c r="F20" s="77">
        <v>150</v>
      </c>
      <c r="G20" s="77">
        <v>4.4000000000000004</v>
      </c>
      <c r="H20" s="77">
        <v>3.93</v>
      </c>
      <c r="I20" s="77">
        <v>27.33</v>
      </c>
      <c r="J20" s="77">
        <v>125</v>
      </c>
      <c r="K20" s="78"/>
      <c r="L20" s="79">
        <v>4</v>
      </c>
    </row>
    <row r="21" spans="1:12" ht="14.4" x14ac:dyDescent="0.3">
      <c r="A21" s="29"/>
      <c r="B21" s="13"/>
      <c r="C21" s="14"/>
      <c r="D21" s="62" t="s">
        <v>29</v>
      </c>
      <c r="E21" s="76" t="s">
        <v>43</v>
      </c>
      <c r="F21" s="80">
        <v>200</v>
      </c>
      <c r="G21" s="80">
        <v>3.52</v>
      </c>
      <c r="H21" s="80">
        <v>3.72</v>
      </c>
      <c r="I21" s="80">
        <v>25.49</v>
      </c>
      <c r="J21" s="80">
        <v>74</v>
      </c>
      <c r="K21" s="78"/>
      <c r="L21" s="81">
        <v>10</v>
      </c>
    </row>
    <row r="22" spans="1:12" ht="14.4" x14ac:dyDescent="0.3">
      <c r="A22" s="29"/>
      <c r="B22" s="13"/>
      <c r="C22" s="14"/>
      <c r="D22" s="62" t="s">
        <v>30</v>
      </c>
      <c r="E22" s="76" t="s">
        <v>44</v>
      </c>
      <c r="F22" s="77">
        <v>50</v>
      </c>
      <c r="G22" s="82">
        <v>2.79</v>
      </c>
      <c r="H22" s="82">
        <v>0.28000000000000003</v>
      </c>
      <c r="I22" s="82">
        <v>18.55</v>
      </c>
      <c r="J22" s="77">
        <v>87.92</v>
      </c>
      <c r="K22" s="78"/>
      <c r="L22" s="79">
        <v>7</v>
      </c>
    </row>
    <row r="23" spans="1:12" ht="14.4" x14ac:dyDescent="0.3">
      <c r="A23" s="29"/>
      <c r="B23" s="13"/>
      <c r="C23" s="14"/>
      <c r="D23" s="62" t="s">
        <v>31</v>
      </c>
      <c r="E23" s="76"/>
      <c r="F23" s="83"/>
      <c r="G23" s="83"/>
      <c r="H23" s="83"/>
      <c r="I23" s="83"/>
      <c r="J23" s="83"/>
      <c r="K23" s="78"/>
      <c r="L23" s="84"/>
    </row>
    <row r="24" spans="1:12" ht="14.4" x14ac:dyDescent="0.3">
      <c r="A24" s="29"/>
      <c r="B24" s="13"/>
      <c r="C24" s="14"/>
      <c r="D24" s="67" t="s">
        <v>45</v>
      </c>
      <c r="E24" s="76" t="s">
        <v>46</v>
      </c>
      <c r="F24" s="85">
        <v>150</v>
      </c>
      <c r="G24" s="77">
        <v>0.57999999999999996</v>
      </c>
      <c r="H24" s="77">
        <v>0.57999999999999996</v>
      </c>
      <c r="I24" s="77">
        <v>14.21</v>
      </c>
      <c r="J24" s="77">
        <v>68.150000000000006</v>
      </c>
      <c r="K24" s="78"/>
      <c r="L24" s="79">
        <v>21</v>
      </c>
    </row>
    <row r="25" spans="1:12" ht="14.4" x14ac:dyDescent="0.3">
      <c r="A25" s="29"/>
      <c r="B25" s="13"/>
      <c r="C25" s="14"/>
      <c r="D25" s="67"/>
      <c r="E25" s="66"/>
      <c r="F25" s="86"/>
      <c r="G25" s="86"/>
      <c r="H25" s="86"/>
      <c r="I25" s="86"/>
      <c r="J25" s="86"/>
      <c r="K25" s="74"/>
      <c r="L25" s="84"/>
    </row>
    <row r="26" spans="1:12" ht="14.4" x14ac:dyDescent="0.3">
      <c r="A26" s="30"/>
      <c r="B26" s="16"/>
      <c r="C26" s="17"/>
      <c r="D26" s="24" t="s">
        <v>23</v>
      </c>
      <c r="E26" s="19"/>
      <c r="F26" s="20">
        <f>SUM(F17:F25)</f>
        <v>650</v>
      </c>
      <c r="G26" s="20">
        <f t="shared" ref="G26:J26" si="1">SUM(G17:G25)</f>
        <v>21.139999999999997</v>
      </c>
      <c r="H26" s="20">
        <f t="shared" si="1"/>
        <v>21.27</v>
      </c>
      <c r="I26" s="20">
        <f t="shared" si="1"/>
        <v>96.94</v>
      </c>
      <c r="J26" s="20">
        <f t="shared" si="1"/>
        <v>545.07000000000005</v>
      </c>
      <c r="K26" s="39"/>
      <c r="L26" s="43">
        <f>SUM(L17:L24)</f>
        <v>81</v>
      </c>
    </row>
    <row r="27" spans="1:12" ht="15.75" customHeight="1" thickBot="1" x14ac:dyDescent="0.3">
      <c r="A27" s="31">
        <f>A17</f>
        <v>1</v>
      </c>
      <c r="B27" s="31">
        <f>B17</f>
        <v>2</v>
      </c>
      <c r="C27" s="139" t="s">
        <v>32</v>
      </c>
      <c r="D27" s="141"/>
      <c r="E27" s="34"/>
      <c r="F27" s="35">
        <f>F26</f>
        <v>650</v>
      </c>
      <c r="G27" s="35">
        <f>G26</f>
        <v>21.139999999999997</v>
      </c>
      <c r="H27" s="35">
        <f>H26</f>
        <v>21.27</v>
      </c>
      <c r="I27" s="35">
        <f>I26</f>
        <v>96.94</v>
      </c>
      <c r="J27" s="35">
        <f>J26</f>
        <v>545.07000000000005</v>
      </c>
      <c r="K27" s="46"/>
      <c r="L27" s="47">
        <f>L26</f>
        <v>81</v>
      </c>
    </row>
    <row r="28" spans="1:12" ht="27.6" x14ac:dyDescent="0.3">
      <c r="A28" s="21">
        <v>1</v>
      </c>
      <c r="B28" s="22">
        <v>3</v>
      </c>
      <c r="C28" s="44" t="s">
        <v>24</v>
      </c>
      <c r="D28" s="87" t="s">
        <v>25</v>
      </c>
      <c r="E28" s="88" t="s">
        <v>47</v>
      </c>
      <c r="F28" s="77">
        <v>100</v>
      </c>
      <c r="G28" s="89">
        <v>0.72</v>
      </c>
      <c r="H28" s="89">
        <v>10.050000000000001</v>
      </c>
      <c r="I28" s="89">
        <v>3.8</v>
      </c>
      <c r="J28" s="77">
        <v>32</v>
      </c>
      <c r="K28" s="84"/>
      <c r="L28" s="79">
        <v>5</v>
      </c>
    </row>
    <row r="29" spans="1:12" ht="14.4" x14ac:dyDescent="0.3">
      <c r="A29" s="12"/>
      <c r="B29" s="13"/>
      <c r="C29" s="45"/>
      <c r="D29" s="87" t="s">
        <v>26</v>
      </c>
      <c r="E29" s="84"/>
      <c r="F29" s="84"/>
      <c r="G29" s="84"/>
      <c r="H29" s="84"/>
      <c r="I29" s="84"/>
      <c r="J29" s="84"/>
      <c r="K29" s="84"/>
      <c r="L29" s="84"/>
    </row>
    <row r="30" spans="1:12" ht="14.4" x14ac:dyDescent="0.3">
      <c r="A30" s="12"/>
      <c r="B30" s="13"/>
      <c r="C30" s="45"/>
      <c r="D30" s="87" t="s">
        <v>27</v>
      </c>
      <c r="E30" s="88" t="s">
        <v>48</v>
      </c>
      <c r="F30" s="77">
        <v>100</v>
      </c>
      <c r="G30" s="77">
        <v>9.85</v>
      </c>
      <c r="H30" s="77">
        <v>12.76</v>
      </c>
      <c r="I30" s="77">
        <v>11.36</v>
      </c>
      <c r="J30" s="77">
        <v>139</v>
      </c>
      <c r="K30" s="84">
        <v>127</v>
      </c>
      <c r="L30" s="79">
        <v>40</v>
      </c>
    </row>
    <row r="31" spans="1:12" ht="27.6" x14ac:dyDescent="0.3">
      <c r="A31" s="12"/>
      <c r="B31" s="13"/>
      <c r="C31" s="45"/>
      <c r="D31" s="87" t="s">
        <v>28</v>
      </c>
      <c r="E31" s="88" t="s">
        <v>49</v>
      </c>
      <c r="F31" s="77">
        <v>150</v>
      </c>
      <c r="G31" s="89">
        <v>8.2100000000000009</v>
      </c>
      <c r="H31" s="89">
        <v>5.35</v>
      </c>
      <c r="I31" s="89">
        <v>35.92</v>
      </c>
      <c r="J31" s="89">
        <v>105</v>
      </c>
      <c r="K31" s="84">
        <v>307</v>
      </c>
      <c r="L31" s="79">
        <v>6</v>
      </c>
    </row>
    <row r="32" spans="1:12" ht="27.6" x14ac:dyDescent="0.3">
      <c r="A32" s="12"/>
      <c r="B32" s="13"/>
      <c r="C32" s="45"/>
      <c r="D32" s="87" t="s">
        <v>29</v>
      </c>
      <c r="E32" s="88" t="s">
        <v>50</v>
      </c>
      <c r="F32" s="77">
        <v>200</v>
      </c>
      <c r="G32" s="89">
        <v>0.56999999999999995</v>
      </c>
      <c r="H32" s="89">
        <v>0.08</v>
      </c>
      <c r="I32" s="89">
        <v>24.09</v>
      </c>
      <c r="J32" s="89">
        <v>57</v>
      </c>
      <c r="K32" s="84">
        <v>431</v>
      </c>
      <c r="L32" s="79">
        <v>10</v>
      </c>
    </row>
    <row r="33" spans="1:12" ht="14.4" x14ac:dyDescent="0.3">
      <c r="A33" s="12"/>
      <c r="B33" s="13"/>
      <c r="C33" s="45"/>
      <c r="D33" s="87" t="s">
        <v>30</v>
      </c>
      <c r="E33" s="88" t="s">
        <v>44</v>
      </c>
      <c r="F33" s="77">
        <v>30</v>
      </c>
      <c r="G33" s="89">
        <v>2.79</v>
      </c>
      <c r="H33" s="89">
        <v>0.28000000000000003</v>
      </c>
      <c r="I33" s="89">
        <v>18.55</v>
      </c>
      <c r="J33" s="77">
        <v>87.92</v>
      </c>
      <c r="K33" s="84"/>
      <c r="L33" s="79">
        <v>7</v>
      </c>
    </row>
    <row r="34" spans="1:12" ht="14.4" x14ac:dyDescent="0.3">
      <c r="A34" s="12"/>
      <c r="B34" s="13"/>
      <c r="C34" s="45"/>
      <c r="D34" s="87" t="s">
        <v>31</v>
      </c>
      <c r="E34" s="90"/>
      <c r="F34" s="75"/>
      <c r="G34" s="75"/>
      <c r="H34" s="75"/>
      <c r="I34" s="75"/>
      <c r="J34" s="75"/>
      <c r="K34" s="84"/>
      <c r="L34" s="75"/>
    </row>
    <row r="35" spans="1:12" ht="14.4" x14ac:dyDescent="0.3">
      <c r="A35" s="12"/>
      <c r="B35" s="13"/>
      <c r="C35" s="45"/>
      <c r="D35" s="91" t="s">
        <v>52</v>
      </c>
      <c r="E35" s="88" t="s">
        <v>51</v>
      </c>
      <c r="F35" s="77">
        <v>30</v>
      </c>
      <c r="G35" s="89">
        <v>3.94</v>
      </c>
      <c r="H35" s="89">
        <v>18.3</v>
      </c>
      <c r="I35" s="89">
        <v>66.3</v>
      </c>
      <c r="J35" s="77">
        <v>114</v>
      </c>
      <c r="K35" s="84"/>
      <c r="L35" s="79">
        <v>13</v>
      </c>
    </row>
    <row r="36" spans="1:12" ht="14.4" x14ac:dyDescent="0.3">
      <c r="A36" s="12"/>
      <c r="B36" s="13"/>
      <c r="C36" s="14"/>
      <c r="D36" s="92"/>
      <c r="E36" s="93"/>
      <c r="F36" s="86"/>
      <c r="G36" s="86"/>
      <c r="H36" s="86"/>
      <c r="I36" s="86"/>
      <c r="J36" s="86"/>
      <c r="K36" s="94"/>
      <c r="L36" s="86"/>
    </row>
    <row r="37" spans="1:12" ht="14.4" x14ac:dyDescent="0.3">
      <c r="A37" s="15"/>
      <c r="B37" s="16"/>
      <c r="C37" s="17"/>
      <c r="D37" s="18" t="s">
        <v>23</v>
      </c>
      <c r="E37" s="19"/>
      <c r="F37" s="20">
        <f>SUM(F28:F36)</f>
        <v>610</v>
      </c>
      <c r="G37" s="20">
        <f>SUM(G28:G36)</f>
        <v>26.080000000000002</v>
      </c>
      <c r="H37" s="20">
        <f>SUM(H28:H36)</f>
        <v>46.820000000000007</v>
      </c>
      <c r="I37" s="20">
        <f>SUM(I28:I36)</f>
        <v>160.01999999999998</v>
      </c>
      <c r="J37" s="20">
        <f>SUM(J28:J36)</f>
        <v>534.92000000000007</v>
      </c>
      <c r="K37" s="20"/>
      <c r="L37" s="20">
        <f>SUM(L28:L36)</f>
        <v>81</v>
      </c>
    </row>
    <row r="38" spans="1:12" ht="15.75" customHeight="1" thickBot="1" x14ac:dyDescent="0.3">
      <c r="A38" s="25">
        <v>1</v>
      </c>
      <c r="B38" s="26">
        <v>3</v>
      </c>
      <c r="C38" s="139" t="s">
        <v>32</v>
      </c>
      <c r="D38" s="141"/>
      <c r="E38" s="34"/>
      <c r="F38" s="35">
        <f>F37</f>
        <v>610</v>
      </c>
      <c r="G38" s="35">
        <f>G37</f>
        <v>26.080000000000002</v>
      </c>
      <c r="H38" s="35">
        <f>H37</f>
        <v>46.820000000000007</v>
      </c>
      <c r="I38" s="35">
        <f>I37</f>
        <v>160.01999999999998</v>
      </c>
      <c r="J38" s="35">
        <f>J37</f>
        <v>534.92000000000007</v>
      </c>
      <c r="K38" s="35"/>
      <c r="L38" s="35">
        <f>L37</f>
        <v>81</v>
      </c>
    </row>
    <row r="39" spans="1:12" ht="14.4" x14ac:dyDescent="0.3">
      <c r="A39" s="21">
        <v>1</v>
      </c>
      <c r="B39" s="22">
        <v>4</v>
      </c>
      <c r="C39" s="44" t="s">
        <v>24</v>
      </c>
      <c r="D39" s="87" t="s">
        <v>25</v>
      </c>
      <c r="E39" s="90"/>
      <c r="F39" s="75"/>
      <c r="G39" s="75"/>
      <c r="H39" s="75"/>
      <c r="I39" s="75"/>
      <c r="J39" s="75"/>
      <c r="K39" s="75"/>
      <c r="L39" s="75"/>
    </row>
    <row r="40" spans="1:12" ht="14.4" x14ac:dyDescent="0.3">
      <c r="A40" s="12"/>
      <c r="B40" s="13"/>
      <c r="C40" s="45"/>
      <c r="D40" s="87" t="s">
        <v>26</v>
      </c>
      <c r="E40" s="90"/>
      <c r="F40" s="75"/>
      <c r="G40" s="75"/>
      <c r="H40" s="75"/>
      <c r="I40" s="75"/>
      <c r="J40" s="75"/>
      <c r="K40" s="75"/>
      <c r="L40" s="75"/>
    </row>
    <row r="41" spans="1:12" ht="27.6" x14ac:dyDescent="0.3">
      <c r="A41" s="12"/>
      <c r="B41" s="13"/>
      <c r="C41" s="45"/>
      <c r="D41" s="87" t="s">
        <v>27</v>
      </c>
      <c r="E41" s="88" t="s">
        <v>53</v>
      </c>
      <c r="F41" s="95">
        <v>90</v>
      </c>
      <c r="G41" s="89">
        <v>9.19</v>
      </c>
      <c r="H41" s="89">
        <v>10.8</v>
      </c>
      <c r="I41" s="77">
        <v>10.72</v>
      </c>
      <c r="J41" s="77">
        <v>176.82</v>
      </c>
      <c r="K41" s="75">
        <v>23</v>
      </c>
      <c r="L41" s="79">
        <v>18.5</v>
      </c>
    </row>
    <row r="42" spans="1:12" ht="27.6" x14ac:dyDescent="0.3">
      <c r="A42" s="12"/>
      <c r="B42" s="13"/>
      <c r="C42" s="45"/>
      <c r="D42" s="87" t="s">
        <v>28</v>
      </c>
      <c r="E42" s="88" t="s">
        <v>54</v>
      </c>
      <c r="F42" s="95">
        <v>150</v>
      </c>
      <c r="G42" s="77">
        <v>3.06</v>
      </c>
      <c r="H42" s="77">
        <v>4.43</v>
      </c>
      <c r="I42" s="77">
        <v>20.05</v>
      </c>
      <c r="J42" s="77">
        <v>132.30000000000001</v>
      </c>
      <c r="K42" s="75">
        <v>113</v>
      </c>
      <c r="L42" s="79">
        <v>12.5</v>
      </c>
    </row>
    <row r="43" spans="1:12" ht="14.4" x14ac:dyDescent="0.3">
      <c r="A43" s="12"/>
      <c r="B43" s="13"/>
      <c r="C43" s="45"/>
      <c r="D43" s="87" t="s">
        <v>29</v>
      </c>
      <c r="E43" s="88" t="s">
        <v>55</v>
      </c>
      <c r="F43" s="95">
        <v>200</v>
      </c>
      <c r="G43" s="77">
        <v>1.81</v>
      </c>
      <c r="H43" s="77">
        <v>0.22</v>
      </c>
      <c r="I43" s="77">
        <v>11.19</v>
      </c>
      <c r="J43" s="77">
        <v>52.77</v>
      </c>
      <c r="K43" s="75">
        <v>300</v>
      </c>
      <c r="L43" s="79">
        <v>5</v>
      </c>
    </row>
    <row r="44" spans="1:12" ht="14.4" x14ac:dyDescent="0.3">
      <c r="A44" s="12"/>
      <c r="B44" s="13"/>
      <c r="C44" s="45"/>
      <c r="D44" s="87" t="s">
        <v>30</v>
      </c>
      <c r="E44" s="88" t="s">
        <v>44</v>
      </c>
      <c r="F44" s="95">
        <v>30</v>
      </c>
      <c r="G44" s="82">
        <v>2.79</v>
      </c>
      <c r="H44" s="82">
        <v>0.28000000000000003</v>
      </c>
      <c r="I44" s="82">
        <v>18.55</v>
      </c>
      <c r="J44" s="77">
        <v>87.92</v>
      </c>
      <c r="K44" s="75"/>
      <c r="L44" s="79">
        <v>7</v>
      </c>
    </row>
    <row r="45" spans="1:12" ht="14.4" x14ac:dyDescent="0.3">
      <c r="A45" s="12"/>
      <c r="B45" s="13"/>
      <c r="C45" s="45"/>
      <c r="D45" s="87" t="s">
        <v>31</v>
      </c>
      <c r="E45" s="84"/>
      <c r="F45" s="84"/>
      <c r="G45" s="84"/>
      <c r="H45" s="84"/>
      <c r="I45" s="84"/>
      <c r="J45" s="84"/>
      <c r="K45" s="75"/>
      <c r="L45" s="84"/>
    </row>
    <row r="46" spans="1:12" ht="14.4" x14ac:dyDescent="0.3">
      <c r="A46" s="12"/>
      <c r="B46" s="13"/>
      <c r="C46" s="45"/>
      <c r="D46" s="96"/>
      <c r="E46" s="88" t="s">
        <v>56</v>
      </c>
      <c r="F46" s="95">
        <v>150</v>
      </c>
      <c r="G46" s="77">
        <v>0.57999999999999996</v>
      </c>
      <c r="H46" s="77">
        <v>0.57999999999999996</v>
      </c>
      <c r="I46" s="77">
        <v>14.21</v>
      </c>
      <c r="J46" s="77">
        <v>68.150000000000006</v>
      </c>
      <c r="K46" s="75"/>
      <c r="L46" s="79">
        <v>38</v>
      </c>
    </row>
    <row r="47" spans="1:12" ht="14.4" x14ac:dyDescent="0.3">
      <c r="A47" s="12"/>
      <c r="B47" s="13"/>
      <c r="C47" s="45"/>
      <c r="D47" s="96"/>
      <c r="E47" s="90"/>
      <c r="F47" s="75"/>
      <c r="G47" s="75"/>
      <c r="H47" s="75"/>
      <c r="I47" s="75"/>
      <c r="J47" s="75"/>
      <c r="K47" s="75"/>
      <c r="L47" s="75"/>
    </row>
    <row r="48" spans="1:12" ht="14.4" x14ac:dyDescent="0.3">
      <c r="A48" s="15"/>
      <c r="B48" s="16"/>
      <c r="C48" s="55"/>
      <c r="D48" s="97" t="s">
        <v>23</v>
      </c>
      <c r="E48" s="98"/>
      <c r="F48" s="99">
        <f>SUM(F39:F47)</f>
        <v>620</v>
      </c>
      <c r="G48" s="99">
        <f>SUM(G39:G47)</f>
        <v>17.43</v>
      </c>
      <c r="H48" s="99">
        <f>SUM(H39:H47)</f>
        <v>16.309999999999999</v>
      </c>
      <c r="I48" s="99">
        <f>SUM(I39:I47)</f>
        <v>74.72</v>
      </c>
      <c r="J48" s="99">
        <f>SUM(J39:J47)</f>
        <v>517.96</v>
      </c>
      <c r="K48" s="99"/>
      <c r="L48" s="99">
        <f>SUM(L39:L47)</f>
        <v>81</v>
      </c>
    </row>
    <row r="49" spans="1:12" ht="15.75" customHeight="1" thickBot="1" x14ac:dyDescent="0.3">
      <c r="A49" s="25">
        <v>1</v>
      </c>
      <c r="B49" s="26">
        <v>4</v>
      </c>
      <c r="C49" s="139" t="s">
        <v>32</v>
      </c>
      <c r="D49" s="146"/>
      <c r="E49" s="56"/>
      <c r="F49" s="57">
        <f>F48</f>
        <v>620</v>
      </c>
      <c r="G49" s="57">
        <f t="shared" ref="G49:J49" si="2">G48</f>
        <v>17.43</v>
      </c>
      <c r="H49" s="57">
        <f t="shared" si="2"/>
        <v>16.309999999999999</v>
      </c>
      <c r="I49" s="57">
        <f t="shared" si="2"/>
        <v>74.72</v>
      </c>
      <c r="J49" s="57">
        <f t="shared" si="2"/>
        <v>517.96</v>
      </c>
      <c r="K49" s="58"/>
      <c r="L49" s="57">
        <f>L48</f>
        <v>81</v>
      </c>
    </row>
    <row r="50" spans="1:12" ht="14.4" x14ac:dyDescent="0.3">
      <c r="A50" s="21">
        <v>1</v>
      </c>
      <c r="B50" s="22">
        <v>5</v>
      </c>
      <c r="C50" s="44" t="s">
        <v>24</v>
      </c>
      <c r="D50" s="87" t="s">
        <v>25</v>
      </c>
      <c r="E50" s="101" t="s">
        <v>57</v>
      </c>
      <c r="F50" s="102">
        <v>100</v>
      </c>
      <c r="G50" s="103">
        <v>0.8</v>
      </c>
      <c r="H50" s="103">
        <v>6.4</v>
      </c>
      <c r="I50" s="103">
        <v>7.2</v>
      </c>
      <c r="J50" s="104">
        <v>75</v>
      </c>
      <c r="K50" s="75">
        <v>55</v>
      </c>
      <c r="L50" s="53">
        <v>8</v>
      </c>
    </row>
    <row r="51" spans="1:12" ht="14.4" x14ac:dyDescent="0.3">
      <c r="A51" s="12"/>
      <c r="B51" s="13"/>
      <c r="C51" s="45"/>
      <c r="D51" s="87" t="s">
        <v>26</v>
      </c>
      <c r="E51" s="84"/>
      <c r="F51" s="84"/>
      <c r="G51" s="84"/>
      <c r="H51" s="84"/>
      <c r="I51" s="84"/>
      <c r="J51" s="84"/>
      <c r="K51" s="84"/>
      <c r="L51" s="42"/>
    </row>
    <row r="52" spans="1:12" ht="27.6" x14ac:dyDescent="0.3">
      <c r="A52" s="12"/>
      <c r="B52" s="13"/>
      <c r="C52" s="45"/>
      <c r="D52" s="87" t="s">
        <v>27</v>
      </c>
      <c r="E52" s="106" t="s">
        <v>58</v>
      </c>
      <c r="F52" s="95">
        <v>200</v>
      </c>
      <c r="G52" s="89">
        <v>3.4</v>
      </c>
      <c r="H52" s="89">
        <v>3.3</v>
      </c>
      <c r="I52" s="89">
        <v>16.8</v>
      </c>
      <c r="J52" s="77">
        <v>110</v>
      </c>
      <c r="K52" s="75">
        <v>35</v>
      </c>
      <c r="L52" s="41">
        <v>10</v>
      </c>
    </row>
    <row r="53" spans="1:12" ht="14.4" x14ac:dyDescent="0.3">
      <c r="A53" s="12"/>
      <c r="B53" s="13"/>
      <c r="C53" s="45"/>
      <c r="D53" s="87" t="s">
        <v>28</v>
      </c>
      <c r="E53" s="84"/>
      <c r="F53" s="84"/>
      <c r="G53" s="84"/>
      <c r="H53" s="84"/>
      <c r="I53" s="84"/>
      <c r="J53" s="84"/>
      <c r="K53" s="84"/>
      <c r="L53" s="42"/>
    </row>
    <row r="54" spans="1:12" ht="14.4" x14ac:dyDescent="0.3">
      <c r="A54" s="12"/>
      <c r="B54" s="13"/>
      <c r="C54" s="45"/>
      <c r="D54" s="87" t="s">
        <v>29</v>
      </c>
      <c r="E54" s="88" t="s">
        <v>59</v>
      </c>
      <c r="F54" s="95">
        <v>200</v>
      </c>
      <c r="G54" s="77">
        <v>1.55</v>
      </c>
      <c r="H54" s="77">
        <v>1.45</v>
      </c>
      <c r="I54" s="77">
        <v>2.17</v>
      </c>
      <c r="J54" s="77">
        <v>27.98</v>
      </c>
      <c r="K54" s="75">
        <v>603</v>
      </c>
      <c r="L54" s="40">
        <v>5</v>
      </c>
    </row>
    <row r="55" spans="1:12" ht="14.4" x14ac:dyDescent="0.3">
      <c r="A55" s="12"/>
      <c r="B55" s="13"/>
      <c r="C55" s="45"/>
      <c r="D55" s="87" t="s">
        <v>30</v>
      </c>
      <c r="E55" s="88" t="s">
        <v>44</v>
      </c>
      <c r="F55" s="95">
        <v>30</v>
      </c>
      <c r="G55" s="82">
        <v>2.79</v>
      </c>
      <c r="H55" s="82">
        <v>0.28000000000000003</v>
      </c>
      <c r="I55" s="82">
        <v>18.55</v>
      </c>
      <c r="J55" s="77">
        <v>87.92</v>
      </c>
      <c r="K55" s="75"/>
      <c r="L55" s="40">
        <v>7</v>
      </c>
    </row>
    <row r="56" spans="1:12" ht="14.4" x14ac:dyDescent="0.3">
      <c r="A56" s="12"/>
      <c r="B56" s="13"/>
      <c r="C56" s="45"/>
      <c r="D56" s="87" t="s">
        <v>31</v>
      </c>
      <c r="E56" s="84"/>
      <c r="F56" s="84"/>
      <c r="G56" s="84"/>
      <c r="H56" s="84"/>
      <c r="I56" s="84"/>
      <c r="J56" s="84"/>
      <c r="K56" s="84"/>
      <c r="L56" s="42"/>
    </row>
    <row r="57" spans="1:12" ht="14.4" x14ac:dyDescent="0.3">
      <c r="A57" s="12"/>
      <c r="B57" s="13"/>
      <c r="C57" s="45"/>
      <c r="D57" s="96"/>
      <c r="E57" s="88" t="s">
        <v>60</v>
      </c>
      <c r="F57" s="95">
        <v>100</v>
      </c>
      <c r="G57" s="82">
        <v>7.5</v>
      </c>
      <c r="H57" s="82">
        <v>11.8</v>
      </c>
      <c r="I57" s="82">
        <v>74.900000000000006</v>
      </c>
      <c r="J57" s="77">
        <v>212</v>
      </c>
      <c r="K57" s="75"/>
      <c r="L57" s="40">
        <v>14</v>
      </c>
    </row>
    <row r="58" spans="1:12" ht="14.4" x14ac:dyDescent="0.3">
      <c r="A58" s="12"/>
      <c r="B58" s="13"/>
      <c r="C58" s="45"/>
      <c r="D58" s="96"/>
      <c r="E58" s="88" t="s">
        <v>61</v>
      </c>
      <c r="F58" s="95">
        <v>190</v>
      </c>
      <c r="G58" s="82">
        <v>43</v>
      </c>
      <c r="H58" s="82">
        <v>0.9</v>
      </c>
      <c r="I58" s="82">
        <v>0.2</v>
      </c>
      <c r="J58" s="77">
        <v>8.1</v>
      </c>
      <c r="K58" s="75"/>
      <c r="L58" s="40">
        <v>37</v>
      </c>
    </row>
    <row r="59" spans="1:12" ht="14.4" x14ac:dyDescent="0.3">
      <c r="A59" s="15"/>
      <c r="B59" s="16"/>
      <c r="C59" s="55"/>
      <c r="D59" s="60" t="s">
        <v>23</v>
      </c>
      <c r="E59" s="61"/>
      <c r="F59" s="43">
        <f>SUM(F50:F58)</f>
        <v>820</v>
      </c>
      <c r="G59" s="43">
        <f t="shared" ref="G59:J59" si="3">SUM(G50:G58)</f>
        <v>59.04</v>
      </c>
      <c r="H59" s="43">
        <f t="shared" si="3"/>
        <v>24.129999999999995</v>
      </c>
      <c r="I59" s="43">
        <f t="shared" si="3"/>
        <v>119.82000000000001</v>
      </c>
      <c r="J59" s="43">
        <f t="shared" si="3"/>
        <v>521</v>
      </c>
      <c r="K59" s="43"/>
      <c r="L59" s="43">
        <f>SUM(L50:L58)</f>
        <v>81</v>
      </c>
    </row>
    <row r="60" spans="1:12" ht="15.75" customHeight="1" thickBot="1" x14ac:dyDescent="0.3">
      <c r="A60" s="25">
        <v>1</v>
      </c>
      <c r="B60" s="26">
        <v>5</v>
      </c>
      <c r="C60" s="139" t="s">
        <v>32</v>
      </c>
      <c r="D60" s="146"/>
      <c r="E60" s="56"/>
      <c r="F60" s="57">
        <f>F59</f>
        <v>820</v>
      </c>
      <c r="G60" s="57">
        <f t="shared" ref="G60:J60" si="4">G59</f>
        <v>59.04</v>
      </c>
      <c r="H60" s="57">
        <f t="shared" si="4"/>
        <v>24.129999999999995</v>
      </c>
      <c r="I60" s="57">
        <f t="shared" si="4"/>
        <v>119.82000000000001</v>
      </c>
      <c r="J60" s="107">
        <f t="shared" si="4"/>
        <v>521</v>
      </c>
      <c r="K60" s="109"/>
      <c r="L60" s="108">
        <f>L59</f>
        <v>81</v>
      </c>
    </row>
    <row r="61" spans="1:12" ht="14.4" x14ac:dyDescent="0.3">
      <c r="A61" s="21">
        <v>2</v>
      </c>
      <c r="B61" s="22">
        <v>1</v>
      </c>
      <c r="C61" s="44" t="s">
        <v>24</v>
      </c>
      <c r="D61" s="59" t="s">
        <v>25</v>
      </c>
      <c r="E61" s="54"/>
      <c r="F61" s="49"/>
      <c r="G61" s="50"/>
      <c r="H61" s="50"/>
      <c r="I61" s="50"/>
      <c r="J61" s="50"/>
      <c r="K61" s="111"/>
      <c r="L61" s="112"/>
    </row>
    <row r="62" spans="1:12" ht="27.6" x14ac:dyDescent="0.3">
      <c r="A62" s="12"/>
      <c r="B62" s="13"/>
      <c r="C62" s="45"/>
      <c r="D62" s="59" t="s">
        <v>26</v>
      </c>
      <c r="E62" s="54" t="s">
        <v>63</v>
      </c>
      <c r="F62" s="49">
        <v>250</v>
      </c>
      <c r="G62" s="51">
        <v>2.1800000000000002</v>
      </c>
      <c r="H62" s="51">
        <v>2.58</v>
      </c>
      <c r="I62" s="51">
        <v>16.38</v>
      </c>
      <c r="J62" s="50">
        <v>165</v>
      </c>
      <c r="K62" s="111">
        <v>397</v>
      </c>
      <c r="L62" s="112">
        <v>30</v>
      </c>
    </row>
    <row r="63" spans="1:12" ht="14.4" x14ac:dyDescent="0.3">
      <c r="A63" s="12"/>
      <c r="B63" s="13"/>
      <c r="C63" s="45"/>
      <c r="D63" s="59" t="s">
        <v>27</v>
      </c>
      <c r="E63" s="42"/>
      <c r="F63" s="42"/>
      <c r="G63" s="42"/>
      <c r="H63" s="42"/>
      <c r="I63" s="42"/>
      <c r="J63" s="42"/>
      <c r="K63" s="42"/>
      <c r="L63" s="42"/>
    </row>
    <row r="64" spans="1:12" ht="14.4" x14ac:dyDescent="0.3">
      <c r="A64" s="12"/>
      <c r="B64" s="13"/>
      <c r="C64" s="45"/>
      <c r="D64" s="59" t="s">
        <v>28</v>
      </c>
      <c r="E64" s="42"/>
      <c r="F64" s="42"/>
      <c r="G64" s="42"/>
      <c r="H64" s="42"/>
      <c r="I64" s="42"/>
      <c r="J64" s="42"/>
      <c r="K64" s="42"/>
      <c r="L64" s="42"/>
    </row>
    <row r="65" spans="1:12" ht="25.8" x14ac:dyDescent="0.3">
      <c r="A65" s="12"/>
      <c r="B65" s="13"/>
      <c r="C65" s="45"/>
      <c r="D65" s="87" t="s">
        <v>29</v>
      </c>
      <c r="E65" s="106" t="s">
        <v>64</v>
      </c>
      <c r="F65" s="113">
        <v>200</v>
      </c>
      <c r="G65" s="80">
        <v>1</v>
      </c>
      <c r="H65" s="80">
        <v>0.1</v>
      </c>
      <c r="I65" s="80">
        <v>29.7</v>
      </c>
      <c r="J65" s="80">
        <v>46</v>
      </c>
      <c r="K65" s="75"/>
      <c r="L65" s="114">
        <v>24</v>
      </c>
    </row>
    <row r="66" spans="1:12" ht="14.4" x14ac:dyDescent="0.3">
      <c r="A66" s="12"/>
      <c r="B66" s="13"/>
      <c r="C66" s="45"/>
      <c r="D66" s="87" t="s">
        <v>30</v>
      </c>
      <c r="E66" s="115" t="s">
        <v>44</v>
      </c>
      <c r="F66" s="95">
        <v>30</v>
      </c>
      <c r="G66" s="82">
        <v>2.79</v>
      </c>
      <c r="H66" s="82">
        <v>0.28000000000000003</v>
      </c>
      <c r="I66" s="82">
        <v>18.55</v>
      </c>
      <c r="J66" s="77">
        <v>87.92</v>
      </c>
      <c r="K66" s="75"/>
      <c r="L66" s="116">
        <v>7</v>
      </c>
    </row>
    <row r="67" spans="1:12" ht="14.4" x14ac:dyDescent="0.3">
      <c r="A67" s="12"/>
      <c r="B67" s="13"/>
      <c r="C67" s="45"/>
      <c r="D67" s="87" t="s">
        <v>31</v>
      </c>
      <c r="E67" s="84"/>
      <c r="F67" s="84"/>
      <c r="G67" s="84"/>
      <c r="H67" s="84"/>
      <c r="I67" s="84"/>
      <c r="J67" s="84"/>
      <c r="K67" s="75"/>
      <c r="L67" s="84"/>
    </row>
    <row r="68" spans="1:12" ht="14.4" x14ac:dyDescent="0.3">
      <c r="A68" s="12"/>
      <c r="B68" s="13"/>
      <c r="C68" s="45"/>
      <c r="D68" s="91" t="s">
        <v>52</v>
      </c>
      <c r="E68" s="117" t="s">
        <v>51</v>
      </c>
      <c r="F68" s="113">
        <v>50</v>
      </c>
      <c r="G68" s="80">
        <v>2</v>
      </c>
      <c r="H68" s="80">
        <v>15</v>
      </c>
      <c r="I68" s="80">
        <v>76</v>
      </c>
      <c r="J68" s="80">
        <v>111</v>
      </c>
      <c r="K68" s="75"/>
      <c r="L68" s="114">
        <v>20</v>
      </c>
    </row>
    <row r="69" spans="1:12" ht="14.4" x14ac:dyDescent="0.3">
      <c r="A69" s="12"/>
      <c r="B69" s="13"/>
      <c r="C69" s="45"/>
      <c r="D69" s="96"/>
      <c r="E69" s="90"/>
      <c r="F69" s="75"/>
      <c r="G69" s="75"/>
      <c r="H69" s="75"/>
      <c r="I69" s="75"/>
      <c r="J69" s="75"/>
      <c r="K69" s="75"/>
      <c r="L69" s="75"/>
    </row>
    <row r="70" spans="1:12" ht="14.4" x14ac:dyDescent="0.3">
      <c r="A70" s="15"/>
      <c r="B70" s="16"/>
      <c r="C70" s="17"/>
      <c r="D70" s="24" t="s">
        <v>23</v>
      </c>
      <c r="E70" s="110"/>
      <c r="F70" s="48">
        <f>SUM(F61:F69)</f>
        <v>530</v>
      </c>
      <c r="G70" s="48">
        <f t="shared" ref="G70:L70" si="5">SUM(G61:G69)</f>
        <v>7.9700000000000006</v>
      </c>
      <c r="H70" s="48">
        <f t="shared" si="5"/>
        <v>17.96</v>
      </c>
      <c r="I70" s="48">
        <f t="shared" si="5"/>
        <v>140.63</v>
      </c>
      <c r="J70" s="48">
        <f t="shared" si="5"/>
        <v>409.92</v>
      </c>
      <c r="K70" s="48"/>
      <c r="L70" s="48">
        <f t="shared" si="5"/>
        <v>81</v>
      </c>
    </row>
    <row r="71" spans="1:12" ht="15.75" customHeight="1" thickBot="1" x14ac:dyDescent="0.3">
      <c r="A71" s="25">
        <v>2</v>
      </c>
      <c r="B71" s="26">
        <v>1</v>
      </c>
      <c r="C71" s="139" t="s">
        <v>32</v>
      </c>
      <c r="D71" s="140"/>
      <c r="E71" s="34"/>
      <c r="F71" s="35">
        <f>F70</f>
        <v>530</v>
      </c>
      <c r="G71" s="35">
        <f t="shared" ref="G71:L71" si="6">G70</f>
        <v>7.9700000000000006</v>
      </c>
      <c r="H71" s="35">
        <f t="shared" si="6"/>
        <v>17.96</v>
      </c>
      <c r="I71" s="35">
        <f t="shared" si="6"/>
        <v>140.63</v>
      </c>
      <c r="J71" s="35">
        <f t="shared" si="6"/>
        <v>409.92</v>
      </c>
      <c r="K71" s="35"/>
      <c r="L71" s="35">
        <f t="shared" si="6"/>
        <v>81</v>
      </c>
    </row>
    <row r="72" spans="1:12" ht="14.4" x14ac:dyDescent="0.3">
      <c r="A72" s="21">
        <v>2</v>
      </c>
      <c r="B72" s="22">
        <v>2</v>
      </c>
      <c r="C72" s="23" t="s">
        <v>24</v>
      </c>
      <c r="D72" s="52" t="s">
        <v>25</v>
      </c>
      <c r="E72" s="42"/>
      <c r="F72" s="42"/>
      <c r="G72" s="42"/>
      <c r="H72" s="42"/>
      <c r="I72" s="42"/>
      <c r="J72" s="42"/>
      <c r="K72" s="42"/>
      <c r="L72" s="42"/>
    </row>
    <row r="73" spans="1:12" ht="14.4" x14ac:dyDescent="0.3">
      <c r="A73" s="12"/>
      <c r="B73" s="13"/>
      <c r="C73" s="14"/>
      <c r="D73" s="52" t="s">
        <v>26</v>
      </c>
      <c r="E73" s="42"/>
      <c r="F73" s="42"/>
      <c r="G73" s="42"/>
      <c r="H73" s="42"/>
      <c r="I73" s="42"/>
      <c r="J73" s="42"/>
      <c r="K73" s="42"/>
      <c r="L73" s="42"/>
    </row>
    <row r="74" spans="1:12" ht="40.799999999999997" x14ac:dyDescent="0.3">
      <c r="A74" s="12"/>
      <c r="B74" s="13"/>
      <c r="C74" s="14"/>
      <c r="D74" s="100" t="s">
        <v>27</v>
      </c>
      <c r="E74" s="88" t="s">
        <v>65</v>
      </c>
      <c r="F74" s="95">
        <v>100</v>
      </c>
      <c r="G74" s="118">
        <v>10.89</v>
      </c>
      <c r="H74" s="118">
        <v>15.31</v>
      </c>
      <c r="I74" s="118">
        <v>13.15</v>
      </c>
      <c r="J74" s="77">
        <v>197</v>
      </c>
      <c r="K74" s="119">
        <v>84</v>
      </c>
      <c r="L74" s="79">
        <v>42</v>
      </c>
    </row>
    <row r="75" spans="1:12" ht="27.6" x14ac:dyDescent="0.3">
      <c r="A75" s="12"/>
      <c r="B75" s="13"/>
      <c r="C75" s="14"/>
      <c r="D75" s="100" t="s">
        <v>28</v>
      </c>
      <c r="E75" s="88" t="s">
        <v>66</v>
      </c>
      <c r="F75" s="95">
        <v>150</v>
      </c>
      <c r="G75" s="77">
        <v>4.32</v>
      </c>
      <c r="H75" s="77">
        <v>4.08</v>
      </c>
      <c r="I75" s="77">
        <v>29.56</v>
      </c>
      <c r="J75" s="77">
        <v>115</v>
      </c>
      <c r="K75" s="119">
        <v>122</v>
      </c>
      <c r="L75" s="79">
        <v>7</v>
      </c>
    </row>
    <row r="76" spans="1:12" ht="27.6" x14ac:dyDescent="0.3">
      <c r="A76" s="12"/>
      <c r="B76" s="13"/>
      <c r="C76" s="14"/>
      <c r="D76" s="100" t="s">
        <v>29</v>
      </c>
      <c r="E76" s="88" t="s">
        <v>50</v>
      </c>
      <c r="F76" s="95">
        <v>200</v>
      </c>
      <c r="G76" s="89">
        <v>0.56999999999999995</v>
      </c>
      <c r="H76" s="89">
        <v>0.08</v>
      </c>
      <c r="I76" s="89">
        <v>24.09</v>
      </c>
      <c r="J76" s="89">
        <v>57</v>
      </c>
      <c r="K76" s="119">
        <v>126</v>
      </c>
      <c r="L76" s="79">
        <v>10</v>
      </c>
    </row>
    <row r="77" spans="1:12" ht="14.4" x14ac:dyDescent="0.3">
      <c r="A77" s="12"/>
      <c r="B77" s="13"/>
      <c r="C77" s="14"/>
      <c r="D77" s="100" t="s">
        <v>30</v>
      </c>
      <c r="E77" s="88" t="s">
        <v>44</v>
      </c>
      <c r="F77" s="95">
        <v>30</v>
      </c>
      <c r="G77" s="89">
        <v>2.79</v>
      </c>
      <c r="H77" s="89">
        <v>0.28000000000000003</v>
      </c>
      <c r="I77" s="89">
        <v>18.55</v>
      </c>
      <c r="J77" s="77">
        <v>87.92</v>
      </c>
      <c r="K77" s="75"/>
      <c r="L77" s="79">
        <v>7</v>
      </c>
    </row>
    <row r="78" spans="1:12" ht="14.4" x14ac:dyDescent="0.3">
      <c r="A78" s="12"/>
      <c r="B78" s="13"/>
      <c r="C78" s="14"/>
      <c r="D78" s="100" t="s">
        <v>31</v>
      </c>
      <c r="E78" s="90"/>
      <c r="F78" s="75"/>
      <c r="G78" s="75"/>
      <c r="H78" s="75"/>
      <c r="I78" s="75"/>
      <c r="J78" s="75"/>
      <c r="K78" s="75"/>
      <c r="L78" s="75"/>
    </row>
    <row r="79" spans="1:12" ht="14.4" x14ac:dyDescent="0.3">
      <c r="A79" s="12"/>
      <c r="B79" s="13"/>
      <c r="C79" s="14"/>
      <c r="D79" s="120" t="s">
        <v>52</v>
      </c>
      <c r="E79" s="121" t="s">
        <v>51</v>
      </c>
      <c r="F79" s="95">
        <v>30</v>
      </c>
      <c r="G79" s="122">
        <v>4.0999999999999996</v>
      </c>
      <c r="H79" s="122">
        <v>5.0999999999999996</v>
      </c>
      <c r="I79" s="122">
        <v>22.4</v>
      </c>
      <c r="J79" s="77">
        <v>111</v>
      </c>
      <c r="K79" s="75"/>
      <c r="L79" s="123">
        <v>15</v>
      </c>
    </row>
    <row r="80" spans="1:12" ht="14.4" x14ac:dyDescent="0.3">
      <c r="A80" s="12"/>
      <c r="B80" s="13"/>
      <c r="C80" s="14"/>
      <c r="D80" s="124"/>
      <c r="E80" s="90"/>
      <c r="F80" s="75"/>
      <c r="G80" s="75"/>
      <c r="H80" s="75"/>
      <c r="I80" s="75"/>
      <c r="J80" s="75"/>
      <c r="K80" s="75"/>
      <c r="L80" s="75"/>
    </row>
    <row r="81" spans="1:12" ht="14.4" x14ac:dyDescent="0.3">
      <c r="A81" s="15"/>
      <c r="B81" s="16"/>
      <c r="C81" s="17"/>
      <c r="D81" s="18" t="s">
        <v>23</v>
      </c>
      <c r="E81" s="110"/>
      <c r="F81" s="48">
        <f>SUM(F74:F80)</f>
        <v>510</v>
      </c>
      <c r="G81" s="48">
        <f>SUM(G74:G80)</f>
        <v>22.67</v>
      </c>
      <c r="H81" s="48">
        <f>SUM(H74:H80)</f>
        <v>24.85</v>
      </c>
      <c r="I81" s="48">
        <f>SUM(I74:I80)</f>
        <v>107.75</v>
      </c>
      <c r="J81" s="48">
        <f>SUM(J74:J80)</f>
        <v>567.92000000000007</v>
      </c>
      <c r="K81" s="48"/>
      <c r="L81" s="48">
        <f>SUM(L74:L80)</f>
        <v>81</v>
      </c>
    </row>
    <row r="82" spans="1:12" ht="15.75" customHeight="1" thickBot="1" x14ac:dyDescent="0.3">
      <c r="A82" s="25">
        <v>2</v>
      </c>
      <c r="B82" s="26">
        <v>2</v>
      </c>
      <c r="C82" s="139" t="s">
        <v>32</v>
      </c>
      <c r="D82" s="140"/>
      <c r="E82" s="27"/>
      <c r="F82" s="28">
        <f>F81</f>
        <v>510</v>
      </c>
      <c r="G82" s="28">
        <f t="shared" ref="G82:L82" si="7">G81</f>
        <v>22.67</v>
      </c>
      <c r="H82" s="28">
        <f t="shared" si="7"/>
        <v>24.85</v>
      </c>
      <c r="I82" s="28">
        <f t="shared" si="7"/>
        <v>107.75</v>
      </c>
      <c r="J82" s="28">
        <f t="shared" si="7"/>
        <v>567.92000000000007</v>
      </c>
      <c r="K82" s="28"/>
      <c r="L82" s="28">
        <f t="shared" si="7"/>
        <v>81</v>
      </c>
    </row>
    <row r="83" spans="1:12" ht="14.4" x14ac:dyDescent="0.3">
      <c r="A83" s="21">
        <v>2</v>
      </c>
      <c r="B83" s="22">
        <v>3</v>
      </c>
      <c r="C83" s="23" t="s">
        <v>24</v>
      </c>
      <c r="D83" s="62" t="s">
        <v>25</v>
      </c>
      <c r="E83" s="105"/>
      <c r="F83" s="105"/>
      <c r="G83" s="105"/>
      <c r="H83" s="105"/>
      <c r="I83" s="105"/>
      <c r="J83" s="105"/>
      <c r="K83" s="105"/>
      <c r="L83" s="105"/>
    </row>
    <row r="84" spans="1:12" ht="27.6" x14ac:dyDescent="0.3">
      <c r="A84" s="12"/>
      <c r="B84" s="13"/>
      <c r="C84" s="14"/>
      <c r="D84" s="100" t="s">
        <v>26</v>
      </c>
      <c r="E84" s="88" t="s">
        <v>67</v>
      </c>
      <c r="F84" s="95">
        <v>250</v>
      </c>
      <c r="G84" s="77">
        <v>1.42</v>
      </c>
      <c r="H84" s="77">
        <v>0.9</v>
      </c>
      <c r="I84" s="77">
        <v>7.34</v>
      </c>
      <c r="J84" s="77">
        <v>275</v>
      </c>
      <c r="K84" s="119">
        <v>255</v>
      </c>
      <c r="L84" s="79">
        <v>28</v>
      </c>
    </row>
    <row r="85" spans="1:12" ht="14.4" x14ac:dyDescent="0.3">
      <c r="A85" s="12"/>
      <c r="B85" s="13"/>
      <c r="C85" s="14"/>
      <c r="D85" s="100" t="s">
        <v>27</v>
      </c>
      <c r="E85" s="84"/>
      <c r="F85" s="84"/>
      <c r="G85" s="84"/>
      <c r="H85" s="84"/>
      <c r="I85" s="84"/>
      <c r="J85" s="84"/>
      <c r="K85" s="84"/>
      <c r="L85" s="84"/>
    </row>
    <row r="86" spans="1:12" ht="14.4" x14ac:dyDescent="0.3">
      <c r="A86" s="12"/>
      <c r="B86" s="13"/>
      <c r="C86" s="14"/>
      <c r="D86" s="100" t="s">
        <v>28</v>
      </c>
      <c r="E86" s="84"/>
      <c r="F86" s="84"/>
      <c r="G86" s="84"/>
      <c r="H86" s="84"/>
      <c r="I86" s="84"/>
      <c r="J86" s="84"/>
      <c r="K86" s="84"/>
      <c r="L86" s="84"/>
    </row>
    <row r="87" spans="1:12" ht="27.6" x14ac:dyDescent="0.3">
      <c r="A87" s="12"/>
      <c r="B87" s="13"/>
      <c r="C87" s="14"/>
      <c r="D87" s="100" t="s">
        <v>29</v>
      </c>
      <c r="E87" s="88" t="s">
        <v>50</v>
      </c>
      <c r="F87" s="95">
        <v>200</v>
      </c>
      <c r="G87" s="89">
        <v>0.56999999999999995</v>
      </c>
      <c r="H87" s="89">
        <v>0.08</v>
      </c>
      <c r="I87" s="89">
        <v>24.09</v>
      </c>
      <c r="J87" s="89">
        <v>99.36</v>
      </c>
      <c r="K87" s="119">
        <v>126</v>
      </c>
      <c r="L87" s="79">
        <v>10</v>
      </c>
    </row>
    <row r="88" spans="1:12" ht="14.4" x14ac:dyDescent="0.3">
      <c r="A88" s="12"/>
      <c r="B88" s="13"/>
      <c r="C88" s="14"/>
      <c r="D88" s="100" t="s">
        <v>30</v>
      </c>
      <c r="E88" s="88" t="s">
        <v>44</v>
      </c>
      <c r="F88" s="95">
        <v>30</v>
      </c>
      <c r="G88" s="82">
        <v>2.79</v>
      </c>
      <c r="H88" s="82">
        <v>0.28000000000000003</v>
      </c>
      <c r="I88" s="82">
        <v>18.55</v>
      </c>
      <c r="J88" s="77">
        <v>87.92</v>
      </c>
      <c r="K88" s="75"/>
      <c r="L88" s="79">
        <v>7</v>
      </c>
    </row>
    <row r="89" spans="1:12" ht="14.4" x14ac:dyDescent="0.3">
      <c r="A89" s="12"/>
      <c r="B89" s="13"/>
      <c r="C89" s="14"/>
      <c r="D89" s="100" t="s">
        <v>31</v>
      </c>
      <c r="E89" s="90"/>
      <c r="F89" s="75"/>
      <c r="G89" s="75"/>
      <c r="H89" s="75"/>
      <c r="I89" s="75"/>
      <c r="J89" s="75"/>
      <c r="K89" s="75"/>
      <c r="L89" s="75"/>
    </row>
    <row r="90" spans="1:12" ht="14.4" x14ac:dyDescent="0.3">
      <c r="A90" s="12"/>
      <c r="B90" s="13"/>
      <c r="C90" s="14"/>
      <c r="D90" s="124"/>
      <c r="E90" s="88" t="s">
        <v>68</v>
      </c>
      <c r="F90" s="95">
        <v>95</v>
      </c>
      <c r="G90" s="77">
        <v>0.57999999999999996</v>
      </c>
      <c r="H90" s="77">
        <v>0.57999999999999996</v>
      </c>
      <c r="I90" s="77">
        <v>14.21</v>
      </c>
      <c r="J90" s="77">
        <v>68.150000000000006</v>
      </c>
      <c r="K90" s="75"/>
      <c r="L90" s="79">
        <v>36</v>
      </c>
    </row>
    <row r="91" spans="1:12" ht="14.4" x14ac:dyDescent="0.3">
      <c r="A91" s="12"/>
      <c r="B91" s="13"/>
      <c r="C91" s="14"/>
      <c r="D91" s="67"/>
      <c r="E91" s="126"/>
      <c r="F91" s="75"/>
      <c r="G91" s="75"/>
      <c r="H91" s="75"/>
      <c r="I91" s="75"/>
      <c r="J91" s="75"/>
      <c r="K91" s="75"/>
      <c r="L91" s="75"/>
    </row>
    <row r="92" spans="1:12" ht="14.4" x14ac:dyDescent="0.3">
      <c r="A92" s="15"/>
      <c r="B92" s="16"/>
      <c r="C92" s="17"/>
      <c r="D92" s="18" t="s">
        <v>23</v>
      </c>
      <c r="E92" s="125"/>
      <c r="F92" s="43">
        <f>SUM(F84:F91)</f>
        <v>575</v>
      </c>
      <c r="G92" s="43">
        <f>SUM(G84:G91)</f>
        <v>5.3599999999999994</v>
      </c>
      <c r="H92" s="43">
        <f>SUM(H84:H91)</f>
        <v>1.8399999999999999</v>
      </c>
      <c r="I92" s="43">
        <f>SUM(I84:I91)</f>
        <v>64.19</v>
      </c>
      <c r="J92" s="43">
        <f>SUM(J84:J91)</f>
        <v>530.43000000000006</v>
      </c>
      <c r="K92" s="43"/>
      <c r="L92" s="43">
        <f t="shared" ref="L92" si="8">SUM(L84:L91)</f>
        <v>81</v>
      </c>
    </row>
    <row r="93" spans="1:12" ht="15.75" customHeight="1" x14ac:dyDescent="0.25">
      <c r="A93" s="32">
        <v>2</v>
      </c>
      <c r="B93" s="33">
        <v>3</v>
      </c>
      <c r="C93" s="145" t="s">
        <v>32</v>
      </c>
      <c r="D93" s="141"/>
      <c r="E93" s="127"/>
      <c r="F93" s="47">
        <f>F92</f>
        <v>575</v>
      </c>
      <c r="G93" s="47">
        <f t="shared" ref="G93:L93" si="9">G92</f>
        <v>5.3599999999999994</v>
      </c>
      <c r="H93" s="47">
        <f t="shared" si="9"/>
        <v>1.8399999999999999</v>
      </c>
      <c r="I93" s="47">
        <f t="shared" si="9"/>
        <v>64.19</v>
      </c>
      <c r="J93" s="47">
        <f t="shared" si="9"/>
        <v>530.43000000000006</v>
      </c>
      <c r="K93" s="47"/>
      <c r="L93" s="47">
        <f t="shared" si="9"/>
        <v>81</v>
      </c>
    </row>
    <row r="94" spans="1:12" ht="27.6" x14ac:dyDescent="0.3">
      <c r="A94" s="128">
        <v>2</v>
      </c>
      <c r="B94" s="128">
        <v>4</v>
      </c>
      <c r="C94" s="59" t="s">
        <v>24</v>
      </c>
      <c r="D94" s="87" t="s">
        <v>25</v>
      </c>
      <c r="E94" s="88" t="s">
        <v>47</v>
      </c>
      <c r="F94" s="77">
        <v>100</v>
      </c>
      <c r="G94" s="77">
        <v>0.72</v>
      </c>
      <c r="H94" s="77">
        <v>10.050000000000001</v>
      </c>
      <c r="I94" s="77">
        <v>3.8</v>
      </c>
      <c r="J94" s="77">
        <v>14.85</v>
      </c>
      <c r="K94" s="132">
        <v>55</v>
      </c>
      <c r="L94" s="79">
        <v>6.5</v>
      </c>
    </row>
    <row r="95" spans="1:12" ht="14.4" x14ac:dyDescent="0.3">
      <c r="A95" s="128"/>
      <c r="B95" s="128"/>
      <c r="C95" s="59"/>
      <c r="D95" s="87" t="s">
        <v>26</v>
      </c>
      <c r="E95" s="105"/>
      <c r="F95" s="133"/>
      <c r="G95" s="133"/>
      <c r="H95" s="133"/>
      <c r="I95" s="133"/>
      <c r="J95" s="133"/>
      <c r="K95" s="133"/>
      <c r="L95" s="133"/>
    </row>
    <row r="96" spans="1:12" ht="27.6" x14ac:dyDescent="0.3">
      <c r="A96" s="128"/>
      <c r="B96" s="128"/>
      <c r="C96" s="59"/>
      <c r="D96" s="87" t="s">
        <v>27</v>
      </c>
      <c r="E96" s="88" t="s">
        <v>69</v>
      </c>
      <c r="F96" s="77">
        <v>100</v>
      </c>
      <c r="G96" s="77">
        <v>9.85</v>
      </c>
      <c r="H96" s="77">
        <v>12.76</v>
      </c>
      <c r="I96" s="77">
        <v>11.36</v>
      </c>
      <c r="J96" s="77">
        <v>239.13</v>
      </c>
      <c r="K96" s="132">
        <v>29</v>
      </c>
      <c r="L96" s="79">
        <v>39</v>
      </c>
    </row>
    <row r="97" spans="1:12" ht="27.6" x14ac:dyDescent="0.3">
      <c r="A97" s="128"/>
      <c r="B97" s="128"/>
      <c r="C97" s="59"/>
      <c r="D97" s="87" t="s">
        <v>28</v>
      </c>
      <c r="E97" s="88" t="s">
        <v>70</v>
      </c>
      <c r="F97" s="77">
        <v>150</v>
      </c>
      <c r="G97" s="77">
        <v>3.06</v>
      </c>
      <c r="H97" s="77">
        <v>4.43</v>
      </c>
      <c r="I97" s="77">
        <v>20.05</v>
      </c>
      <c r="J97" s="77">
        <v>132.30000000000001</v>
      </c>
      <c r="K97" s="132">
        <v>371</v>
      </c>
      <c r="L97" s="79">
        <v>13.5</v>
      </c>
    </row>
    <row r="98" spans="1:12" ht="14.4" x14ac:dyDescent="0.3">
      <c r="A98" s="128"/>
      <c r="B98" s="128"/>
      <c r="C98" s="59"/>
      <c r="D98" s="87" t="s">
        <v>29</v>
      </c>
      <c r="E98" s="88" t="s">
        <v>71</v>
      </c>
      <c r="F98" s="77">
        <v>200</v>
      </c>
      <c r="G98" s="77">
        <v>0.22</v>
      </c>
      <c r="H98" s="77">
        <v>0.05</v>
      </c>
      <c r="I98" s="77">
        <v>13.77</v>
      </c>
      <c r="J98" s="77">
        <v>56.44</v>
      </c>
      <c r="K98" s="132">
        <v>432</v>
      </c>
      <c r="L98" s="79">
        <v>7</v>
      </c>
    </row>
    <row r="99" spans="1:12" ht="14.4" x14ac:dyDescent="0.3">
      <c r="A99" s="128"/>
      <c r="B99" s="128"/>
      <c r="C99" s="59"/>
      <c r="D99" s="87" t="s">
        <v>30</v>
      </c>
      <c r="E99" s="88" t="s">
        <v>44</v>
      </c>
      <c r="F99" s="77">
        <v>30</v>
      </c>
      <c r="G99" s="82">
        <v>2.79</v>
      </c>
      <c r="H99" s="82">
        <v>0.28000000000000003</v>
      </c>
      <c r="I99" s="82">
        <v>18.55</v>
      </c>
      <c r="J99" s="77">
        <v>87.92</v>
      </c>
      <c r="K99" s="134"/>
      <c r="L99" s="79">
        <v>7</v>
      </c>
    </row>
    <row r="100" spans="1:12" ht="14.4" x14ac:dyDescent="0.3">
      <c r="A100" s="128"/>
      <c r="B100" s="128"/>
      <c r="C100" s="59"/>
      <c r="D100" s="87" t="s">
        <v>31</v>
      </c>
      <c r="E100" s="90"/>
      <c r="F100" s="134"/>
      <c r="G100" s="134"/>
      <c r="H100" s="134"/>
      <c r="I100" s="134"/>
      <c r="J100" s="134"/>
      <c r="K100" s="134"/>
      <c r="L100" s="134"/>
    </row>
    <row r="101" spans="1:12" ht="14.4" x14ac:dyDescent="0.3">
      <c r="A101" s="128"/>
      <c r="B101" s="128"/>
      <c r="C101" s="59"/>
      <c r="D101" s="91" t="s">
        <v>52</v>
      </c>
      <c r="E101" s="88" t="s">
        <v>60</v>
      </c>
      <c r="F101" s="77">
        <v>50</v>
      </c>
      <c r="G101" s="82">
        <v>7.5</v>
      </c>
      <c r="H101" s="82">
        <v>11.8</v>
      </c>
      <c r="I101" s="82">
        <v>74.900000000000006</v>
      </c>
      <c r="J101" s="132">
        <v>232</v>
      </c>
      <c r="K101" s="134"/>
      <c r="L101" s="79">
        <v>8</v>
      </c>
    </row>
    <row r="102" spans="1:12" ht="14.4" x14ac:dyDescent="0.3">
      <c r="A102" s="128"/>
      <c r="B102" s="128"/>
      <c r="C102" s="59"/>
      <c r="D102" s="96"/>
      <c r="E102" s="90"/>
      <c r="F102" s="134"/>
      <c r="G102" s="134"/>
      <c r="H102" s="134"/>
      <c r="I102" s="134"/>
      <c r="J102" s="134"/>
      <c r="K102" s="134"/>
      <c r="L102" s="134"/>
    </row>
    <row r="103" spans="1:12" ht="14.4" x14ac:dyDescent="0.3">
      <c r="A103" s="30"/>
      <c r="B103" s="16"/>
      <c r="C103" s="17"/>
      <c r="D103" s="24" t="s">
        <v>23</v>
      </c>
      <c r="E103" s="110"/>
      <c r="F103" s="48">
        <f>SUM(F94:F101)</f>
        <v>630</v>
      </c>
      <c r="G103" s="48">
        <f t="shared" ref="G103:L103" si="10">SUM(G94:G101)</f>
        <v>24.14</v>
      </c>
      <c r="H103" s="48">
        <f t="shared" si="10"/>
        <v>39.370000000000005</v>
      </c>
      <c r="I103" s="48">
        <f t="shared" si="10"/>
        <v>142.43</v>
      </c>
      <c r="J103" s="48">
        <f t="shared" si="10"/>
        <v>762.64</v>
      </c>
      <c r="K103" s="48"/>
      <c r="L103" s="48">
        <f t="shared" si="10"/>
        <v>81</v>
      </c>
    </row>
    <row r="104" spans="1:12" ht="15.75" customHeight="1" thickBot="1" x14ac:dyDescent="0.3">
      <c r="A104" s="31">
        <v>2</v>
      </c>
      <c r="B104" s="31">
        <v>4</v>
      </c>
      <c r="C104" s="139" t="s">
        <v>32</v>
      </c>
      <c r="D104" s="141"/>
      <c r="E104" s="34"/>
      <c r="F104" s="35">
        <f>F103</f>
        <v>630</v>
      </c>
      <c r="G104" s="35">
        <f t="shared" ref="G104:L104" si="11">G103</f>
        <v>24.14</v>
      </c>
      <c r="H104" s="35">
        <f t="shared" si="11"/>
        <v>39.370000000000005</v>
      </c>
      <c r="I104" s="35">
        <f t="shared" si="11"/>
        <v>142.43</v>
      </c>
      <c r="J104" s="35">
        <f t="shared" si="11"/>
        <v>762.64</v>
      </c>
      <c r="K104" s="35"/>
      <c r="L104" s="35">
        <f t="shared" si="11"/>
        <v>81</v>
      </c>
    </row>
    <row r="105" spans="1:12" ht="14.4" x14ac:dyDescent="0.3">
      <c r="A105" s="21">
        <v>2</v>
      </c>
      <c r="B105" s="22">
        <v>5</v>
      </c>
      <c r="C105" s="44" t="s">
        <v>24</v>
      </c>
      <c r="D105" s="87" t="s">
        <v>25</v>
      </c>
      <c r="E105" s="84"/>
      <c r="F105" s="84"/>
      <c r="G105" s="84"/>
      <c r="H105" s="84"/>
      <c r="I105" s="84"/>
      <c r="J105" s="84"/>
      <c r="K105" s="84"/>
      <c r="L105" s="84"/>
    </row>
    <row r="106" spans="1:12" ht="14.4" x14ac:dyDescent="0.3">
      <c r="A106" s="12"/>
      <c r="B106" s="13"/>
      <c r="C106" s="45"/>
      <c r="D106" s="87" t="s">
        <v>26</v>
      </c>
      <c r="E106" s="84"/>
      <c r="F106" s="84"/>
      <c r="G106" s="84"/>
      <c r="H106" s="84"/>
      <c r="I106" s="84"/>
      <c r="J106" s="84"/>
      <c r="K106" s="84"/>
      <c r="L106" s="84"/>
    </row>
    <row r="107" spans="1:12" ht="27.6" x14ac:dyDescent="0.3">
      <c r="A107" s="12"/>
      <c r="B107" s="13"/>
      <c r="C107" s="45"/>
      <c r="D107" s="87" t="s">
        <v>27</v>
      </c>
      <c r="E107" s="88" t="s">
        <v>73</v>
      </c>
      <c r="F107" s="95">
        <v>100</v>
      </c>
      <c r="G107" s="77">
        <v>10.199999999999999</v>
      </c>
      <c r="H107" s="77">
        <v>12.5</v>
      </c>
      <c r="I107" s="77">
        <v>7.98</v>
      </c>
      <c r="J107" s="77">
        <v>189</v>
      </c>
      <c r="K107" s="119">
        <v>225</v>
      </c>
      <c r="L107" s="79">
        <v>41</v>
      </c>
    </row>
    <row r="108" spans="1:12" ht="27.6" x14ac:dyDescent="0.3">
      <c r="A108" s="12"/>
      <c r="B108" s="13"/>
      <c r="C108" s="45"/>
      <c r="D108" s="87" t="s">
        <v>28</v>
      </c>
      <c r="E108" s="88" t="s">
        <v>74</v>
      </c>
      <c r="F108" s="95">
        <v>150</v>
      </c>
      <c r="G108" s="77">
        <v>4.4000000000000004</v>
      </c>
      <c r="H108" s="89">
        <v>3.93</v>
      </c>
      <c r="I108" s="77">
        <v>27.33</v>
      </c>
      <c r="J108" s="77">
        <v>194</v>
      </c>
      <c r="K108" s="119">
        <v>307</v>
      </c>
      <c r="L108" s="79">
        <v>8</v>
      </c>
    </row>
    <row r="109" spans="1:12" ht="14.4" x14ac:dyDescent="0.3">
      <c r="A109" s="12"/>
      <c r="B109" s="13"/>
      <c r="C109" s="45"/>
      <c r="D109" s="87" t="s">
        <v>29</v>
      </c>
      <c r="E109" s="88" t="s">
        <v>59</v>
      </c>
      <c r="F109" s="95">
        <v>200</v>
      </c>
      <c r="G109" s="77">
        <v>1.55</v>
      </c>
      <c r="H109" s="77">
        <v>1.45</v>
      </c>
      <c r="I109" s="77">
        <v>2.17</v>
      </c>
      <c r="J109" s="77">
        <v>27.98</v>
      </c>
      <c r="K109" s="119">
        <v>663</v>
      </c>
      <c r="L109" s="79">
        <v>5</v>
      </c>
    </row>
    <row r="110" spans="1:12" ht="14.4" x14ac:dyDescent="0.3">
      <c r="A110" s="12"/>
      <c r="B110" s="13"/>
      <c r="C110" s="45"/>
      <c r="D110" s="87" t="s">
        <v>30</v>
      </c>
      <c r="E110" s="90"/>
      <c r="F110" s="75"/>
      <c r="G110" s="75"/>
      <c r="H110" s="75"/>
      <c r="I110" s="75"/>
      <c r="J110" s="75"/>
      <c r="K110" s="75"/>
      <c r="L110" s="75"/>
    </row>
    <row r="111" spans="1:12" ht="14.4" x14ac:dyDescent="0.3">
      <c r="A111" s="12"/>
      <c r="B111" s="13"/>
      <c r="C111" s="45"/>
      <c r="D111" s="87" t="s">
        <v>31</v>
      </c>
      <c r="E111" s="88" t="s">
        <v>44</v>
      </c>
      <c r="F111" s="95">
        <v>30</v>
      </c>
      <c r="G111" s="89">
        <v>2.79</v>
      </c>
      <c r="H111" s="89">
        <v>0.28000000000000003</v>
      </c>
      <c r="I111" s="89">
        <v>18.55</v>
      </c>
      <c r="J111" s="77">
        <v>87.92</v>
      </c>
      <c r="K111" s="119"/>
      <c r="L111" s="79">
        <v>7</v>
      </c>
    </row>
    <row r="112" spans="1:12" ht="14.4" x14ac:dyDescent="0.3">
      <c r="A112" s="12"/>
      <c r="B112" s="13"/>
      <c r="C112" s="45"/>
      <c r="D112" s="91" t="s">
        <v>52</v>
      </c>
      <c r="E112" s="88" t="s">
        <v>75</v>
      </c>
      <c r="F112" s="95">
        <v>200</v>
      </c>
      <c r="G112" s="77">
        <v>0.57999999999999996</v>
      </c>
      <c r="H112" s="77">
        <v>0.57999999999999996</v>
      </c>
      <c r="I112" s="77">
        <v>14.21</v>
      </c>
      <c r="J112" s="77">
        <v>46</v>
      </c>
      <c r="K112" s="75"/>
      <c r="L112" s="79">
        <v>20</v>
      </c>
    </row>
    <row r="113" spans="1:12" ht="14.4" x14ac:dyDescent="0.3">
      <c r="A113" s="12"/>
      <c r="B113" s="13"/>
      <c r="C113" s="45"/>
      <c r="D113" s="96"/>
      <c r="E113" s="90"/>
      <c r="F113" s="75"/>
      <c r="G113" s="75"/>
      <c r="H113" s="75"/>
      <c r="I113" s="75"/>
      <c r="J113" s="75"/>
      <c r="K113" s="75"/>
      <c r="L113" s="75"/>
    </row>
    <row r="114" spans="1:12" ht="14.4" x14ac:dyDescent="0.3">
      <c r="A114" s="15"/>
      <c r="B114" s="16"/>
      <c r="C114" s="17"/>
      <c r="D114" s="135" t="s">
        <v>23</v>
      </c>
      <c r="E114" s="110"/>
      <c r="F114" s="48">
        <f>SUM(F106:F113)</f>
        <v>680</v>
      </c>
      <c r="G114" s="48">
        <f>SUM(G106:G113)</f>
        <v>19.519999999999996</v>
      </c>
      <c r="H114" s="48">
        <f>SUM(H106:H113)</f>
        <v>18.739999999999998</v>
      </c>
      <c r="I114" s="48">
        <f>SUM(I106:I113)</f>
        <v>70.240000000000009</v>
      </c>
      <c r="J114" s="48">
        <f>SUM(J106:J113)</f>
        <v>544.90000000000009</v>
      </c>
      <c r="K114" s="48"/>
      <c r="L114" s="48">
        <f t="shared" ref="L114" si="12">SUM(L106:L113)</f>
        <v>81</v>
      </c>
    </row>
    <row r="115" spans="1:12" ht="15.75" customHeight="1" thickBot="1" x14ac:dyDescent="0.3">
      <c r="A115" s="25">
        <v>2</v>
      </c>
      <c r="B115" s="26">
        <v>5</v>
      </c>
      <c r="C115" s="139" t="s">
        <v>32</v>
      </c>
      <c r="D115" s="140"/>
      <c r="E115" s="27"/>
      <c r="F115" s="28">
        <f>F114</f>
        <v>680</v>
      </c>
      <c r="G115" s="28">
        <f t="shared" ref="G115:L115" si="13">G114</f>
        <v>19.519999999999996</v>
      </c>
      <c r="H115" s="28">
        <f t="shared" si="13"/>
        <v>18.739999999999998</v>
      </c>
      <c r="I115" s="28">
        <f t="shared" si="13"/>
        <v>70.240000000000009</v>
      </c>
      <c r="J115" s="28">
        <f t="shared" si="13"/>
        <v>544.90000000000009</v>
      </c>
      <c r="K115" s="28"/>
      <c r="L115" s="28">
        <f t="shared" si="13"/>
        <v>81</v>
      </c>
    </row>
    <row r="116" spans="1:12" ht="13.8" thickBot="1" x14ac:dyDescent="0.3">
      <c r="A116" s="36"/>
      <c r="B116" s="37"/>
      <c r="C116" s="136" t="s">
        <v>33</v>
      </c>
      <c r="D116" s="137"/>
      <c r="E116" s="138"/>
      <c r="F116" s="38">
        <f>F16+F27+F38+F49+F60+F71+F82+F93+F104+F115</f>
        <v>6285</v>
      </c>
      <c r="G116" s="38">
        <f>G16+G27+G38+G49+G60+G71+G82+G93+G104+G115</f>
        <v>234.10999999999996</v>
      </c>
      <c r="H116" s="38">
        <f t="shared" ref="H116:L116" si="14">H16+H27+H38+H49+H60+H71+H82+H93+H104+H115</f>
        <v>317.04000000000002</v>
      </c>
      <c r="I116" s="38">
        <f t="shared" si="14"/>
        <v>1094.49</v>
      </c>
      <c r="J116" s="38">
        <f t="shared" si="14"/>
        <v>5475.6200000000008</v>
      </c>
      <c r="K116" s="38"/>
      <c r="L116" s="38">
        <f t="shared" si="14"/>
        <v>810</v>
      </c>
    </row>
  </sheetData>
  <mergeCells count="14">
    <mergeCell ref="C116:E116"/>
    <mergeCell ref="C115:D115"/>
    <mergeCell ref="C27:D27"/>
    <mergeCell ref="H1:K1"/>
    <mergeCell ref="H2:K2"/>
    <mergeCell ref="C16:D16"/>
    <mergeCell ref="C1:E1"/>
    <mergeCell ref="C104:D104"/>
    <mergeCell ref="C93:D93"/>
    <mergeCell ref="C82:D82"/>
    <mergeCell ref="C71:D71"/>
    <mergeCell ref="C60:D60"/>
    <mergeCell ref="C49:D49"/>
    <mergeCell ref="C38:D38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2023-10-18T15:45:06Z</dcterms:created>
  <dcterms:modified xsi:type="dcterms:W3CDTF">2024-09-11T12:29:45Z</dcterms:modified>
</cp:coreProperties>
</file>